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Л.Толстого п.Малы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4" i="1" l="1"/>
  <c r="C113" i="1"/>
  <c r="C89" i="1" l="1"/>
  <c r="C107" i="1"/>
  <c r="C75" i="1"/>
  <c r="C49" i="1"/>
  <c r="C40" i="1"/>
  <c r="C110" i="1" s="1"/>
  <c r="C16" i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5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<sst xmlns="http://schemas.openxmlformats.org/spreadsheetml/2006/main" count="136" uniqueCount="124">
  <si>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</si>
  <si>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</si>
  <si>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</si>
  <si>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</si>
  <si>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</si>
  <si>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</si>
  <si>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</si>
  <si>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</si>
  <si>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</si>
  <si>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</si>
  <si>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</si>
  <si>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</si>
  <si>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</si>
  <si>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</si>
  <si>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</si>
  <si>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</si>
  <si>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снега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</si>
  <si>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</si>
  <si>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</si>
  <si>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</si>
  <si>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</si>
  <si>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</si>
  <si>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</si>
  <si>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</si>
  <si>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</si>
  <si>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</si>
  <si>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</si>
  <si>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</si>
  <si>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</si>
  <si>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</si>
  <si>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</si>
  <si>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</si>
  <si>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</si>
  <si>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</si>
  <si>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</si>
  <si>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</si>
  <si>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</si>
  <si>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</si>
  <si>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</si>
  <si>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</si>
  <si>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</si>
  <si>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</si>
  <si>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</si>
  <si>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</si>
  <si>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</si>
  <si>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</si>
  <si>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</si>
  <si>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</si>
  <si>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</si>
  <si>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</si>
  <si>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</si>
  <si>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</si>
  <si>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</si>
  <si>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</si>
  <si>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</si>
  <si>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</si>
  <si>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</si>
  <si>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</si>
  <si>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</si>
  <si>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</si>
  <si>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</si>
  <si>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</si>
  <si>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</si>
  <si>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</si>
  <si>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</si>
  <si>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</si>
  <si>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</si>
  <si>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</si>
  <si>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</si>
  <si>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</si>
  <si>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</si>
  <si>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</si>
  <si>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</si>
  <si>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</si>
  <si>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</si>
  <si>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</si>
  <si>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</si>
  <si>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</si>
  <si>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</si>
  <si>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</si>
  <si>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</si>
  <si>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</si>
  <si>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</si>
  <si>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</si>
  <si>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</si>
  <si>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</si>
  <si>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</si>
  <si>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</si>
  <si>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поверка теплосчетчика 09.08.2024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</si>
  <si>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</si>
  <si>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</si>
  <si>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</si>
  <si>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СА-18 в МОП (2 подъезд)</t>
  </si>
  <si>
    <t>Текущий ремонт систем ВиК</t>
  </si>
  <si>
    <t xml:space="preserve">устранение засора канализационного коллектора Ду 100 мм </t>
  </si>
  <si>
    <t>установка запорной арматуры для общего пользования:</t>
  </si>
  <si>
    <t>а</t>
  </si>
  <si>
    <t>устанорвка крана шарового STS VITO Ду 15мм</t>
  </si>
  <si>
    <t>б</t>
  </si>
  <si>
    <t>устанорвка крана шарового Оптима Ду 15мм</t>
  </si>
  <si>
    <t>в</t>
  </si>
  <si>
    <t>установка бочонка Ду 15мм</t>
  </si>
  <si>
    <t>г</t>
  </si>
  <si>
    <t>установка хомута Маяк 20/32</t>
  </si>
  <si>
    <t>д</t>
  </si>
  <si>
    <t xml:space="preserve">установка шланга поливочного </t>
  </si>
  <si>
    <t>подключение шланга для забора воды для мытья МОП</t>
  </si>
  <si>
    <t>смена бочонка Ду 15 мм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</si>
  <si>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</si>
  <si>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</si>
  <si>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ремонт контейнера с материалами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</si>
  <si>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</si>
  <si>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</si>
  <si>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</si>
  <si>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</si>
  <si>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</si>
  <si>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</si>
  <si>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ул.п.Малый 1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</si>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</sst>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1" xfId="0" applyFont="1" applyBorder="1"/>
    <xf numFmtId="2" fontId="2" fillId="0" borderId="0" xfId="1" applyNumberFormat="1" applyFont="1" applyFill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5" fillId="0" borderId="1" xfId="0" applyFont="1" applyBorder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1" applyFont="1" applyBorder="1"/>
    <xf numFmtId="0" fontId="2" fillId="0" borderId="0" xfId="0" applyFont="1" applyFill="1" applyAlignment="1">
      <alignment wrapText="1"/>
    </xf>
    <xf numFmtId="0" fontId="2" fillId="0" borderId="0" xfId="0" applyNumberFormat="1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wrapText="1"/>
    </xf>
    <xf numFmtId="0" fontId="2" fillId="0" borderId="0" xfId="0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left"/>
    </xf>
    <xf numFmtId="0" fontId="6" fillId="0" borderId="3" xfId="0" applyNumberFormat="1" applyFont="1" applyFill="1" applyBorder="1" applyAlignment="1">
      <alignment horizontal="left"/>
    </xf>
    <xf numFmtId="2" fontId="5" fillId="0" borderId="4" xfId="1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7" fillId="0" borderId="6" xfId="0" applyFont="1" applyBorder="1"/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" fontId="5" fillId="0" borderId="5" xfId="0" applyNumberFormat="1" applyFont="1" applyBorder="1" applyAlignment="1">
      <alignment wrapText="1"/>
    </xf>
    <xf numFmtId="2" fontId="7" fillId="0" borderId="6" xfId="0" applyNumberFormat="1" applyFont="1" applyBorder="1"/>
    <xf numFmtId="49" fontId="5" fillId="0" borderId="5" xfId="0" applyNumberFormat="1" applyFont="1" applyBorder="1" applyAlignment="1"/>
    <xf numFmtId="2" fontId="8" fillId="0" borderId="6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5" fillId="0" borderId="7" xfId="0" applyFont="1" applyFill="1" applyBorder="1" applyAlignment="1">
      <alignment wrapText="1"/>
    </xf>
    <xf numFmtId="2" fontId="5" fillId="0" borderId="6" xfId="1" applyNumberFormat="1" applyFont="1" applyFill="1" applyBorder="1" applyAlignment="1">
      <alignment horizontal="right"/>
    </xf>
    <xf numFmtId="0" fontId="2" fillId="0" borderId="5" xfId="1" applyFont="1" applyBorder="1" applyAlignment="1">
      <alignment horizontal="center" wrapText="1"/>
    </xf>
    <xf numFmtId="2" fontId="5" fillId="0" borderId="6" xfId="1" applyNumberFormat="1" applyFont="1" applyBorder="1" applyAlignment="1">
      <alignment horizontal="right" wrapText="1"/>
    </xf>
    <xf numFmtId="0" fontId="2" fillId="0" borderId="8" xfId="1" applyFont="1" applyBorder="1" applyAlignment="1">
      <alignment horizontal="center" wrapText="1"/>
    </xf>
    <xf numFmtId="0" fontId="5" fillId="0" borderId="9" xfId="1" applyFont="1" applyBorder="1"/>
    <xf numFmtId="2" fontId="5" fillId="0" borderId="10" xfId="1" applyNumberFormat="1" applyFont="1" applyBorder="1" applyAlignment="1">
      <alignment horizontal="right" wrapText="1"/>
    </xf>
    <xf numFmtId="49" fontId="5" fillId="0" borderId="11" xfId="0" applyNumberFormat="1" applyFont="1" applyBorder="1" applyAlignment="1">
      <alignment horizontal="center"/>
    </xf>
    <xf numFmtId="0" fontId="5" fillId="0" borderId="12" xfId="0" applyFont="1" applyBorder="1" applyAlignment="1"/>
    <xf numFmtId="2" fontId="8" fillId="0" borderId="13" xfId="0" applyNumberFormat="1" applyFont="1" applyBorder="1"/>
    <xf numFmtId="0" fontId="2" fillId="0" borderId="14" xfId="1" applyFont="1" applyBorder="1" applyAlignment="1">
      <alignment horizontal="center"/>
    </xf>
    <xf numFmtId="0" fontId="5" fillId="0" borderId="15" xfId="1" applyFont="1" applyBorder="1"/>
    <xf numFmtId="49" fontId="5" fillId="0" borderId="16" xfId="0" applyNumberFormat="1" applyFont="1" applyBorder="1" applyAlignment="1"/>
    <xf numFmtId="0" fontId="5" fillId="0" borderId="17" xfId="0" applyFont="1" applyBorder="1"/>
    <xf numFmtId="2" fontId="8" fillId="0" borderId="18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7"/>
  <sheetViews>
    <sheetView tabSelected="1" topLeftCell="A84" workbookViewId="0">
      <selection activeCell="C115" sqref="C115"/>
    </sheetView>
  </sheetViews>
  <sheetFormatPr defaultColWidth="11.42578125" defaultRowHeight="15.75" x14ac:dyDescent="0.25"/>
  <cols>
    <col min="1" max="1" width="6.28515625" style="6" customWidth="1"/>
    <col min="2" max="2" width="72.7109375" style="6" customWidth="1"/>
    <col min="3" max="3" width="13" style="6" customWidth="1"/>
    <col min="4" max="202" width="11.42578125" style="6"/>
    <col min="203" max="203" width="6.28515625" style="6" customWidth="1"/>
    <col min="204" max="204" width="49.42578125" style="6" customWidth="1"/>
    <col min="205" max="209" width="9.7109375" style="6" customWidth="1"/>
    <col min="210" max="210" width="12" style="6" customWidth="1"/>
    <col min="211" max="458" width="11.42578125" style="6"/>
    <col min="459" max="459" width="6.28515625" style="6" customWidth="1"/>
    <col min="460" max="460" width="49.42578125" style="6" customWidth="1"/>
    <col min="461" max="465" width="9.7109375" style="6" customWidth="1"/>
    <col min="466" max="466" width="12" style="6" customWidth="1"/>
    <col min="467" max="714" width="11.42578125" style="6"/>
    <col min="715" max="715" width="6.28515625" style="6" customWidth="1"/>
    <col min="716" max="716" width="49.42578125" style="6" customWidth="1"/>
    <col min="717" max="721" width="9.7109375" style="6" customWidth="1"/>
    <col min="722" max="722" width="12" style="6" customWidth="1"/>
    <col min="723" max="970" width="11.42578125" style="6"/>
    <col min="971" max="971" width="6.28515625" style="6" customWidth="1"/>
    <col min="972" max="972" width="49.42578125" style="6" customWidth="1"/>
    <col min="973" max="977" width="9.7109375" style="6" customWidth="1"/>
    <col min="978" max="978" width="12" style="6" customWidth="1"/>
    <col min="979" max="1226" width="11.42578125" style="6"/>
    <col min="1227" max="1227" width="6.28515625" style="6" customWidth="1"/>
    <col min="1228" max="1228" width="49.42578125" style="6" customWidth="1"/>
    <col min="1229" max="1233" width="9.7109375" style="6" customWidth="1"/>
    <col min="1234" max="1234" width="12" style="6" customWidth="1"/>
    <col min="1235" max="1482" width="11.42578125" style="6"/>
    <col min="1483" max="1483" width="6.28515625" style="6" customWidth="1"/>
    <col min="1484" max="1484" width="49.42578125" style="6" customWidth="1"/>
    <col min="1485" max="1489" width="9.7109375" style="6" customWidth="1"/>
    <col min="1490" max="1490" width="12" style="6" customWidth="1"/>
    <col min="1491" max="1738" width="11.42578125" style="6"/>
    <col min="1739" max="1739" width="6.28515625" style="6" customWidth="1"/>
    <col min="1740" max="1740" width="49.42578125" style="6" customWidth="1"/>
    <col min="1741" max="1745" width="9.7109375" style="6" customWidth="1"/>
    <col min="1746" max="1746" width="12" style="6" customWidth="1"/>
    <col min="1747" max="1994" width="11.42578125" style="6"/>
    <col min="1995" max="1995" width="6.28515625" style="6" customWidth="1"/>
    <col min="1996" max="1996" width="49.42578125" style="6" customWidth="1"/>
    <col min="1997" max="2001" width="9.7109375" style="6" customWidth="1"/>
    <col min="2002" max="2002" width="12" style="6" customWidth="1"/>
    <col min="2003" max="2250" width="11.42578125" style="6"/>
    <col min="2251" max="2251" width="6.28515625" style="6" customWidth="1"/>
    <col min="2252" max="2252" width="49.42578125" style="6" customWidth="1"/>
    <col min="2253" max="2257" width="9.7109375" style="6" customWidth="1"/>
    <col min="2258" max="2258" width="12" style="6" customWidth="1"/>
    <col min="2259" max="2506" width="11.42578125" style="6"/>
    <col min="2507" max="2507" width="6.28515625" style="6" customWidth="1"/>
    <col min="2508" max="2508" width="49.42578125" style="6" customWidth="1"/>
    <col min="2509" max="2513" width="9.7109375" style="6" customWidth="1"/>
    <col min="2514" max="2514" width="12" style="6" customWidth="1"/>
    <col min="2515" max="2762" width="11.42578125" style="6"/>
    <col min="2763" max="2763" width="6.28515625" style="6" customWidth="1"/>
    <col min="2764" max="2764" width="49.42578125" style="6" customWidth="1"/>
    <col min="2765" max="2769" width="9.7109375" style="6" customWidth="1"/>
    <col min="2770" max="2770" width="12" style="6" customWidth="1"/>
    <col min="2771" max="3018" width="11.42578125" style="6"/>
    <col min="3019" max="3019" width="6.28515625" style="6" customWidth="1"/>
    <col min="3020" max="3020" width="49.42578125" style="6" customWidth="1"/>
    <col min="3021" max="3025" width="9.7109375" style="6" customWidth="1"/>
    <col min="3026" max="3026" width="12" style="6" customWidth="1"/>
    <col min="3027" max="3274" width="11.42578125" style="6"/>
    <col min="3275" max="3275" width="6.28515625" style="6" customWidth="1"/>
    <col min="3276" max="3276" width="49.42578125" style="6" customWidth="1"/>
    <col min="3277" max="3281" width="9.7109375" style="6" customWidth="1"/>
    <col min="3282" max="3282" width="12" style="6" customWidth="1"/>
    <col min="3283" max="3530" width="11.42578125" style="6"/>
    <col min="3531" max="3531" width="6.28515625" style="6" customWidth="1"/>
    <col min="3532" max="3532" width="49.42578125" style="6" customWidth="1"/>
    <col min="3533" max="3537" width="9.7109375" style="6" customWidth="1"/>
    <col min="3538" max="3538" width="12" style="6" customWidth="1"/>
    <col min="3539" max="3786" width="11.42578125" style="6"/>
    <col min="3787" max="3787" width="6.28515625" style="6" customWidth="1"/>
    <col min="3788" max="3788" width="49.42578125" style="6" customWidth="1"/>
    <col min="3789" max="3793" width="9.7109375" style="6" customWidth="1"/>
    <col min="3794" max="3794" width="12" style="6" customWidth="1"/>
    <col min="3795" max="4042" width="11.42578125" style="6"/>
    <col min="4043" max="4043" width="6.28515625" style="6" customWidth="1"/>
    <col min="4044" max="4044" width="49.42578125" style="6" customWidth="1"/>
    <col min="4045" max="4049" width="9.7109375" style="6" customWidth="1"/>
    <col min="4050" max="4050" width="12" style="6" customWidth="1"/>
    <col min="4051" max="4298" width="11.42578125" style="6"/>
    <col min="4299" max="4299" width="6.28515625" style="6" customWidth="1"/>
    <col min="4300" max="4300" width="49.42578125" style="6" customWidth="1"/>
    <col min="4301" max="4305" width="9.7109375" style="6" customWidth="1"/>
    <col min="4306" max="4306" width="12" style="6" customWidth="1"/>
    <col min="4307" max="4554" width="11.42578125" style="6"/>
    <col min="4555" max="4555" width="6.28515625" style="6" customWidth="1"/>
    <col min="4556" max="4556" width="49.42578125" style="6" customWidth="1"/>
    <col min="4557" max="4561" width="9.7109375" style="6" customWidth="1"/>
    <col min="4562" max="4562" width="12" style="6" customWidth="1"/>
    <col min="4563" max="4810" width="11.42578125" style="6"/>
    <col min="4811" max="4811" width="6.28515625" style="6" customWidth="1"/>
    <col min="4812" max="4812" width="49.42578125" style="6" customWidth="1"/>
    <col min="4813" max="4817" width="9.7109375" style="6" customWidth="1"/>
    <col min="4818" max="4818" width="12" style="6" customWidth="1"/>
    <col min="4819" max="5066" width="11.42578125" style="6"/>
    <col min="5067" max="5067" width="6.28515625" style="6" customWidth="1"/>
    <col min="5068" max="5068" width="49.42578125" style="6" customWidth="1"/>
    <col min="5069" max="5073" width="9.7109375" style="6" customWidth="1"/>
    <col min="5074" max="5074" width="12" style="6" customWidth="1"/>
    <col min="5075" max="5322" width="11.42578125" style="6"/>
    <col min="5323" max="5323" width="6.28515625" style="6" customWidth="1"/>
    <col min="5324" max="5324" width="49.42578125" style="6" customWidth="1"/>
    <col min="5325" max="5329" width="9.7109375" style="6" customWidth="1"/>
    <col min="5330" max="5330" width="12" style="6" customWidth="1"/>
    <col min="5331" max="5578" width="11.42578125" style="6"/>
    <col min="5579" max="5579" width="6.28515625" style="6" customWidth="1"/>
    <col min="5580" max="5580" width="49.42578125" style="6" customWidth="1"/>
    <col min="5581" max="5585" width="9.7109375" style="6" customWidth="1"/>
    <col min="5586" max="5586" width="12" style="6" customWidth="1"/>
    <col min="5587" max="5834" width="11.42578125" style="6"/>
    <col min="5835" max="5835" width="6.28515625" style="6" customWidth="1"/>
    <col min="5836" max="5836" width="49.42578125" style="6" customWidth="1"/>
    <col min="5837" max="5841" width="9.7109375" style="6" customWidth="1"/>
    <col min="5842" max="5842" width="12" style="6" customWidth="1"/>
    <col min="5843" max="6090" width="11.42578125" style="6"/>
    <col min="6091" max="6091" width="6.28515625" style="6" customWidth="1"/>
    <col min="6092" max="6092" width="49.42578125" style="6" customWidth="1"/>
    <col min="6093" max="6097" width="9.7109375" style="6" customWidth="1"/>
    <col min="6098" max="6098" width="12" style="6" customWidth="1"/>
    <col min="6099" max="6346" width="11.42578125" style="6"/>
    <col min="6347" max="6347" width="6.28515625" style="6" customWidth="1"/>
    <col min="6348" max="6348" width="49.42578125" style="6" customWidth="1"/>
    <col min="6349" max="6353" width="9.7109375" style="6" customWidth="1"/>
    <col min="6354" max="6354" width="12" style="6" customWidth="1"/>
    <col min="6355" max="6602" width="11.42578125" style="6"/>
    <col min="6603" max="6603" width="6.28515625" style="6" customWidth="1"/>
    <col min="6604" max="6604" width="49.42578125" style="6" customWidth="1"/>
    <col min="6605" max="6609" width="9.7109375" style="6" customWidth="1"/>
    <col min="6610" max="6610" width="12" style="6" customWidth="1"/>
    <col min="6611" max="6858" width="11.42578125" style="6"/>
    <col min="6859" max="6859" width="6.28515625" style="6" customWidth="1"/>
    <col min="6860" max="6860" width="49.42578125" style="6" customWidth="1"/>
    <col min="6861" max="6865" width="9.7109375" style="6" customWidth="1"/>
    <col min="6866" max="6866" width="12" style="6" customWidth="1"/>
    <col min="6867" max="7114" width="11.42578125" style="6"/>
    <col min="7115" max="7115" width="6.28515625" style="6" customWidth="1"/>
    <col min="7116" max="7116" width="49.42578125" style="6" customWidth="1"/>
    <col min="7117" max="7121" width="9.7109375" style="6" customWidth="1"/>
    <col min="7122" max="7122" width="12" style="6" customWidth="1"/>
    <col min="7123" max="7370" width="11.42578125" style="6"/>
    <col min="7371" max="7371" width="6.28515625" style="6" customWidth="1"/>
    <col min="7372" max="7372" width="49.42578125" style="6" customWidth="1"/>
    <col min="7373" max="7377" width="9.7109375" style="6" customWidth="1"/>
    <col min="7378" max="7378" width="12" style="6" customWidth="1"/>
    <col min="7379" max="7626" width="11.42578125" style="6"/>
    <col min="7627" max="7627" width="6.28515625" style="6" customWidth="1"/>
    <col min="7628" max="7628" width="49.42578125" style="6" customWidth="1"/>
    <col min="7629" max="7633" width="9.7109375" style="6" customWidth="1"/>
    <col min="7634" max="7634" width="12" style="6" customWidth="1"/>
    <col min="7635" max="7882" width="11.42578125" style="6"/>
    <col min="7883" max="7883" width="6.28515625" style="6" customWidth="1"/>
    <col min="7884" max="7884" width="49.42578125" style="6" customWidth="1"/>
    <col min="7885" max="7889" width="9.7109375" style="6" customWidth="1"/>
    <col min="7890" max="7890" width="12" style="6" customWidth="1"/>
    <col min="7891" max="8138" width="11.42578125" style="6"/>
    <col min="8139" max="8139" width="6.28515625" style="6" customWidth="1"/>
    <col min="8140" max="8140" width="49.42578125" style="6" customWidth="1"/>
    <col min="8141" max="8145" width="9.7109375" style="6" customWidth="1"/>
    <col min="8146" max="8146" width="12" style="6" customWidth="1"/>
    <col min="8147" max="8394" width="11.42578125" style="6"/>
    <col min="8395" max="8395" width="6.28515625" style="6" customWidth="1"/>
    <col min="8396" max="8396" width="49.42578125" style="6" customWidth="1"/>
    <col min="8397" max="8401" width="9.7109375" style="6" customWidth="1"/>
    <col min="8402" max="8402" width="12" style="6" customWidth="1"/>
    <col min="8403" max="8650" width="11.42578125" style="6"/>
    <col min="8651" max="8651" width="6.28515625" style="6" customWidth="1"/>
    <col min="8652" max="8652" width="49.42578125" style="6" customWidth="1"/>
    <col min="8653" max="8657" width="9.7109375" style="6" customWidth="1"/>
    <col min="8658" max="8658" width="12" style="6" customWidth="1"/>
    <col min="8659" max="8906" width="11.42578125" style="6"/>
    <col min="8907" max="8907" width="6.28515625" style="6" customWidth="1"/>
    <col min="8908" max="8908" width="49.42578125" style="6" customWidth="1"/>
    <col min="8909" max="8913" width="9.7109375" style="6" customWidth="1"/>
    <col min="8914" max="8914" width="12" style="6" customWidth="1"/>
    <col min="8915" max="9162" width="11.42578125" style="6"/>
    <col min="9163" max="9163" width="6.28515625" style="6" customWidth="1"/>
    <col min="9164" max="9164" width="49.42578125" style="6" customWidth="1"/>
    <col min="9165" max="9169" width="9.7109375" style="6" customWidth="1"/>
    <col min="9170" max="9170" width="12" style="6" customWidth="1"/>
    <col min="9171" max="9418" width="11.42578125" style="6"/>
    <col min="9419" max="9419" width="6.28515625" style="6" customWidth="1"/>
    <col min="9420" max="9420" width="49.42578125" style="6" customWidth="1"/>
    <col min="9421" max="9425" width="9.7109375" style="6" customWidth="1"/>
    <col min="9426" max="9426" width="12" style="6" customWidth="1"/>
    <col min="9427" max="9674" width="11.42578125" style="6"/>
    <col min="9675" max="9675" width="6.28515625" style="6" customWidth="1"/>
    <col min="9676" max="9676" width="49.42578125" style="6" customWidth="1"/>
    <col min="9677" max="9681" width="9.7109375" style="6" customWidth="1"/>
    <col min="9682" max="9682" width="12" style="6" customWidth="1"/>
    <col min="9683" max="9930" width="11.42578125" style="6"/>
    <col min="9931" max="9931" width="6.28515625" style="6" customWidth="1"/>
    <col min="9932" max="9932" width="49.42578125" style="6" customWidth="1"/>
    <col min="9933" max="9937" width="9.7109375" style="6" customWidth="1"/>
    <col min="9938" max="9938" width="12" style="6" customWidth="1"/>
    <col min="9939" max="10186" width="11.42578125" style="6"/>
    <col min="10187" max="10187" width="6.28515625" style="6" customWidth="1"/>
    <col min="10188" max="10188" width="49.42578125" style="6" customWidth="1"/>
    <col min="10189" max="10193" width="9.7109375" style="6" customWidth="1"/>
    <col min="10194" max="10194" width="12" style="6" customWidth="1"/>
    <col min="10195" max="10442" width="11.42578125" style="6"/>
    <col min="10443" max="10443" width="6.28515625" style="6" customWidth="1"/>
    <col min="10444" max="10444" width="49.42578125" style="6" customWidth="1"/>
    <col min="10445" max="10449" width="9.7109375" style="6" customWidth="1"/>
    <col min="10450" max="10450" width="12" style="6" customWidth="1"/>
    <col min="10451" max="10698" width="11.42578125" style="6"/>
    <col min="10699" max="10699" width="6.28515625" style="6" customWidth="1"/>
    <col min="10700" max="10700" width="49.42578125" style="6" customWidth="1"/>
    <col min="10701" max="10705" width="9.7109375" style="6" customWidth="1"/>
    <col min="10706" max="10706" width="12" style="6" customWidth="1"/>
    <col min="10707" max="10954" width="11.42578125" style="6"/>
    <col min="10955" max="10955" width="6.28515625" style="6" customWidth="1"/>
    <col min="10956" max="10956" width="49.42578125" style="6" customWidth="1"/>
    <col min="10957" max="10961" width="9.7109375" style="6" customWidth="1"/>
    <col min="10962" max="10962" width="12" style="6" customWidth="1"/>
    <col min="10963" max="11210" width="11.42578125" style="6"/>
    <col min="11211" max="11211" width="6.28515625" style="6" customWidth="1"/>
    <col min="11212" max="11212" width="49.42578125" style="6" customWidth="1"/>
    <col min="11213" max="11217" width="9.7109375" style="6" customWidth="1"/>
    <col min="11218" max="11218" width="12" style="6" customWidth="1"/>
    <col min="11219" max="11466" width="11.42578125" style="6"/>
    <col min="11467" max="11467" width="6.28515625" style="6" customWidth="1"/>
    <col min="11468" max="11468" width="49.42578125" style="6" customWidth="1"/>
    <col min="11469" max="11473" width="9.7109375" style="6" customWidth="1"/>
    <col min="11474" max="11474" width="12" style="6" customWidth="1"/>
    <col min="11475" max="11722" width="11.42578125" style="6"/>
    <col min="11723" max="11723" width="6.28515625" style="6" customWidth="1"/>
    <col min="11724" max="11724" width="49.42578125" style="6" customWidth="1"/>
    <col min="11725" max="11729" width="9.7109375" style="6" customWidth="1"/>
    <col min="11730" max="11730" width="12" style="6" customWidth="1"/>
    <col min="11731" max="11978" width="11.42578125" style="6"/>
    <col min="11979" max="11979" width="6.28515625" style="6" customWidth="1"/>
    <col min="11980" max="11980" width="49.42578125" style="6" customWidth="1"/>
    <col min="11981" max="11985" width="9.7109375" style="6" customWidth="1"/>
    <col min="11986" max="11986" width="12" style="6" customWidth="1"/>
    <col min="11987" max="12234" width="11.42578125" style="6"/>
    <col min="12235" max="12235" width="6.28515625" style="6" customWidth="1"/>
    <col min="12236" max="12236" width="49.42578125" style="6" customWidth="1"/>
    <col min="12237" max="12241" width="9.7109375" style="6" customWidth="1"/>
    <col min="12242" max="12242" width="12" style="6" customWidth="1"/>
    <col min="12243" max="12490" width="11.42578125" style="6"/>
    <col min="12491" max="12491" width="6.28515625" style="6" customWidth="1"/>
    <col min="12492" max="12492" width="49.42578125" style="6" customWidth="1"/>
    <col min="12493" max="12497" width="9.7109375" style="6" customWidth="1"/>
    <col min="12498" max="12498" width="12" style="6" customWidth="1"/>
    <col min="12499" max="12746" width="11.42578125" style="6"/>
    <col min="12747" max="12747" width="6.28515625" style="6" customWidth="1"/>
    <col min="12748" max="12748" width="49.42578125" style="6" customWidth="1"/>
    <col min="12749" max="12753" width="9.7109375" style="6" customWidth="1"/>
    <col min="12754" max="12754" width="12" style="6" customWidth="1"/>
    <col min="12755" max="13002" width="11.42578125" style="6"/>
    <col min="13003" max="13003" width="6.28515625" style="6" customWidth="1"/>
    <col min="13004" max="13004" width="49.42578125" style="6" customWidth="1"/>
    <col min="13005" max="13009" width="9.7109375" style="6" customWidth="1"/>
    <col min="13010" max="13010" width="12" style="6" customWidth="1"/>
    <col min="13011" max="13258" width="11.42578125" style="6"/>
    <col min="13259" max="13259" width="6.28515625" style="6" customWidth="1"/>
    <col min="13260" max="13260" width="49.42578125" style="6" customWidth="1"/>
    <col min="13261" max="13265" width="9.7109375" style="6" customWidth="1"/>
    <col min="13266" max="13266" width="12" style="6" customWidth="1"/>
    <col min="13267" max="13514" width="11.42578125" style="6"/>
    <col min="13515" max="13515" width="6.28515625" style="6" customWidth="1"/>
    <col min="13516" max="13516" width="49.42578125" style="6" customWidth="1"/>
    <col min="13517" max="13521" width="9.7109375" style="6" customWidth="1"/>
    <col min="13522" max="13522" width="12" style="6" customWidth="1"/>
    <col min="13523" max="13770" width="11.42578125" style="6"/>
    <col min="13771" max="13771" width="6.28515625" style="6" customWidth="1"/>
    <col min="13772" max="13772" width="49.42578125" style="6" customWidth="1"/>
    <col min="13773" max="13777" width="9.7109375" style="6" customWidth="1"/>
    <col min="13778" max="13778" width="12" style="6" customWidth="1"/>
    <col min="13779" max="14026" width="11.42578125" style="6"/>
    <col min="14027" max="14027" width="6.28515625" style="6" customWidth="1"/>
    <col min="14028" max="14028" width="49.42578125" style="6" customWidth="1"/>
    <col min="14029" max="14033" width="9.7109375" style="6" customWidth="1"/>
    <col min="14034" max="14034" width="12" style="6" customWidth="1"/>
    <col min="14035" max="14282" width="11.42578125" style="6"/>
    <col min="14283" max="14283" width="6.28515625" style="6" customWidth="1"/>
    <col min="14284" max="14284" width="49.42578125" style="6" customWidth="1"/>
    <col min="14285" max="14289" width="9.7109375" style="6" customWidth="1"/>
    <col min="14290" max="14290" width="12" style="6" customWidth="1"/>
    <col min="14291" max="14538" width="11.42578125" style="6"/>
    <col min="14539" max="14539" width="6.28515625" style="6" customWidth="1"/>
    <col min="14540" max="14540" width="49.42578125" style="6" customWidth="1"/>
    <col min="14541" max="14545" width="9.7109375" style="6" customWidth="1"/>
    <col min="14546" max="14546" width="12" style="6" customWidth="1"/>
    <col min="14547" max="14794" width="11.42578125" style="6"/>
    <col min="14795" max="14795" width="6.28515625" style="6" customWidth="1"/>
    <col min="14796" max="14796" width="49.42578125" style="6" customWidth="1"/>
    <col min="14797" max="14801" width="9.7109375" style="6" customWidth="1"/>
    <col min="14802" max="14802" width="12" style="6" customWidth="1"/>
    <col min="14803" max="15050" width="11.42578125" style="6"/>
    <col min="15051" max="15051" width="6.28515625" style="6" customWidth="1"/>
    <col min="15052" max="15052" width="49.42578125" style="6" customWidth="1"/>
    <col min="15053" max="15057" width="9.7109375" style="6" customWidth="1"/>
    <col min="15058" max="15058" width="12" style="6" customWidth="1"/>
    <col min="15059" max="15306" width="11.42578125" style="6"/>
    <col min="15307" max="15307" width="6.28515625" style="6" customWidth="1"/>
    <col min="15308" max="15308" width="49.42578125" style="6" customWidth="1"/>
    <col min="15309" max="15313" width="9.7109375" style="6" customWidth="1"/>
    <col min="15314" max="15314" width="12" style="6" customWidth="1"/>
    <col min="15315" max="15562" width="11.42578125" style="6"/>
    <col min="15563" max="15563" width="6.28515625" style="6" customWidth="1"/>
    <col min="15564" max="15564" width="49.42578125" style="6" customWidth="1"/>
    <col min="15565" max="15569" width="9.7109375" style="6" customWidth="1"/>
    <col min="15570" max="15570" width="12" style="6" customWidth="1"/>
    <col min="15571" max="15818" width="11.42578125" style="6"/>
    <col min="15819" max="15819" width="6.28515625" style="6" customWidth="1"/>
    <col min="15820" max="15820" width="49.42578125" style="6" customWidth="1"/>
    <col min="15821" max="15825" width="9.7109375" style="6" customWidth="1"/>
    <col min="15826" max="15826" width="12" style="6" customWidth="1"/>
    <col min="15827" max="16074" width="11.42578125" style="6"/>
    <col min="16075" max="16075" width="6.28515625" style="6" customWidth="1"/>
    <col min="16076" max="16076" width="49.42578125" style="6" customWidth="1"/>
    <col min="16077" max="16081" width="9.7109375" style="6" customWidth="1"/>
    <col min="16082" max="16082" width="12" style="6" customWidth="1"/>
    <col min="16083" max="16384" width="11.42578125" style="6"/>
  </cols>
  <sheetData>
    <row r="1" spans="1:3" s="3" customFormat="1" x14ac:dyDescent="0.25">
      <c r="A1" s="21" t="s">
        <v>118</v>
      </c>
      <c r="B1" s="21"/>
      <c r="C1" s="2"/>
    </row>
    <row r="2" spans="1:3" s="4" customFormat="1" x14ac:dyDescent="0.25">
      <c r="A2" s="21" t="s">
        <v>116</v>
      </c>
      <c r="B2" s="21"/>
      <c r="C2" s="2"/>
    </row>
    <row r="3" spans="1:3" s="4" customFormat="1" x14ac:dyDescent="0.25">
      <c r="A3" s="21" t="s">
        <v>117</v>
      </c>
      <c r="B3" s="21"/>
      <c r="C3" s="2"/>
    </row>
    <row r="4" spans="1:3" s="4" customFormat="1" ht="16.5" thickBot="1" x14ac:dyDescent="0.3">
      <c r="A4" s="5"/>
      <c r="B4" s="5"/>
      <c r="C4" s="2"/>
    </row>
    <row r="5" spans="1:3" s="4" customFormat="1" x14ac:dyDescent="0.25">
      <c r="A5" s="22"/>
      <c r="B5" s="23" t="s">
        <v>119</v>
      </c>
      <c r="C5" s="24">
        <v>-52248.90849999999</v>
      </c>
    </row>
    <row r="6" spans="1:3" ht="31.5" x14ac:dyDescent="0.25">
      <c r="A6" s="25" t="s">
        <v>0</v>
      </c>
      <c r="B6" s="10" t="s">
        <v>1</v>
      </c>
      <c r="C6" s="26"/>
    </row>
    <row r="7" spans="1:3" x14ac:dyDescent="0.25">
      <c r="A7" s="27">
        <v>1</v>
      </c>
      <c r="B7" s="10">
        <v>2</v>
      </c>
      <c r="C7" s="26"/>
    </row>
    <row r="8" spans="1:3" x14ac:dyDescent="0.25">
      <c r="A8" s="28">
        <v>1</v>
      </c>
      <c r="B8" s="11" t="s">
        <v>2</v>
      </c>
      <c r="C8" s="26"/>
    </row>
    <row r="9" spans="1:3" ht="15.75" customHeight="1" x14ac:dyDescent="0.25">
      <c r="A9" s="29"/>
      <c r="B9" s="7" t="s">
        <v>3</v>
      </c>
      <c r="C9" s="30">
        <v>9638.2080000000005</v>
      </c>
    </row>
    <row r="10" spans="1:3" ht="16.5" customHeight="1" x14ac:dyDescent="0.25">
      <c r="A10" s="31"/>
      <c r="B10" s="7" t="s">
        <v>4</v>
      </c>
      <c r="C10" s="30">
        <v>3677.1839999999993</v>
      </c>
    </row>
    <row r="11" spans="1:3" ht="25.5" customHeight="1" x14ac:dyDescent="0.25">
      <c r="A11" s="31"/>
      <c r="B11" s="7" t="s">
        <v>5</v>
      </c>
      <c r="C11" s="30">
        <v>11355.36</v>
      </c>
    </row>
    <row r="12" spans="1:3" x14ac:dyDescent="0.25">
      <c r="A12" s="31"/>
      <c r="B12" s="1" t="s">
        <v>6</v>
      </c>
      <c r="C12" s="30">
        <v>4596.4800000000005</v>
      </c>
    </row>
    <row r="13" spans="1:3" ht="15.75" customHeight="1" x14ac:dyDescent="0.25">
      <c r="A13" s="31"/>
      <c r="B13" s="7" t="s">
        <v>7</v>
      </c>
      <c r="C13" s="30">
        <v>0</v>
      </c>
    </row>
    <row r="14" spans="1:3" hidden="1" x14ac:dyDescent="0.25">
      <c r="A14" s="31"/>
      <c r="B14" s="1" t="s">
        <v>8</v>
      </c>
      <c r="C14" s="30">
        <v>0</v>
      </c>
    </row>
    <row r="15" spans="1:3" x14ac:dyDescent="0.25">
      <c r="A15" s="31"/>
      <c r="B15" s="1" t="s">
        <v>9</v>
      </c>
      <c r="C15" s="30">
        <v>0</v>
      </c>
    </row>
    <row r="16" spans="1:3" x14ac:dyDescent="0.25">
      <c r="A16" s="31"/>
      <c r="B16" s="1" t="s">
        <v>10</v>
      </c>
      <c r="C16" s="32">
        <f>SUM(C9:C15)</f>
        <v>29267.232</v>
      </c>
    </row>
    <row r="17" spans="1:3" x14ac:dyDescent="0.25">
      <c r="A17" s="33" t="s">
        <v>11</v>
      </c>
      <c r="B17" s="8" t="s">
        <v>12</v>
      </c>
      <c r="C17" s="30">
        <v>0</v>
      </c>
    </row>
    <row r="18" spans="1:3" x14ac:dyDescent="0.25">
      <c r="A18" s="31"/>
      <c r="B18" s="7" t="s">
        <v>13</v>
      </c>
      <c r="C18" s="30">
        <v>0</v>
      </c>
    </row>
    <row r="19" spans="1:3" x14ac:dyDescent="0.25">
      <c r="A19" s="31"/>
      <c r="B19" s="7" t="s">
        <v>14</v>
      </c>
      <c r="C19" s="30">
        <v>0</v>
      </c>
    </row>
    <row r="20" spans="1:3" hidden="1" x14ac:dyDescent="0.25">
      <c r="A20" s="31"/>
      <c r="B20" s="7" t="s">
        <v>15</v>
      </c>
      <c r="C20" s="30">
        <v>0</v>
      </c>
    </row>
    <row r="21" spans="1:3" x14ac:dyDescent="0.25">
      <c r="A21" s="31"/>
      <c r="B21" s="1" t="s">
        <v>16</v>
      </c>
      <c r="C21" s="30">
        <v>0</v>
      </c>
    </row>
    <row r="22" spans="1:3" x14ac:dyDescent="0.25">
      <c r="A22" s="31"/>
      <c r="B22" s="1" t="s">
        <v>10</v>
      </c>
      <c r="C22" s="32">
        <v>0</v>
      </c>
    </row>
    <row r="23" spans="1:3" hidden="1" x14ac:dyDescent="0.25">
      <c r="A23" s="33" t="s">
        <v>17</v>
      </c>
      <c r="B23" s="9" t="s">
        <v>18</v>
      </c>
      <c r="C23" s="30">
        <v>0</v>
      </c>
    </row>
    <row r="24" spans="1:3" hidden="1" x14ac:dyDescent="0.25">
      <c r="A24" s="33" t="s">
        <v>19</v>
      </c>
      <c r="B24" s="12" t="s">
        <v>20</v>
      </c>
      <c r="C24" s="30">
        <v>0</v>
      </c>
    </row>
    <row r="25" spans="1:3" hidden="1" x14ac:dyDescent="0.25">
      <c r="A25" s="31"/>
      <c r="B25" s="8" t="s">
        <v>21</v>
      </c>
      <c r="C25" s="30">
        <v>0</v>
      </c>
    </row>
    <row r="26" spans="1:3" hidden="1" x14ac:dyDescent="0.25">
      <c r="A26" s="31"/>
      <c r="B26" s="8" t="s">
        <v>22</v>
      </c>
      <c r="C26" s="30">
        <v>0</v>
      </c>
    </row>
    <row r="27" spans="1:3" hidden="1" x14ac:dyDescent="0.25">
      <c r="A27" s="31"/>
      <c r="B27" s="8" t="s">
        <v>23</v>
      </c>
      <c r="C27" s="30">
        <v>0</v>
      </c>
    </row>
    <row r="28" spans="1:3" hidden="1" x14ac:dyDescent="0.25">
      <c r="A28" s="31"/>
      <c r="B28" s="8" t="s">
        <v>24</v>
      </c>
      <c r="C28" s="30">
        <v>0</v>
      </c>
    </row>
    <row r="29" spans="1:3" hidden="1" x14ac:dyDescent="0.25">
      <c r="A29" s="31"/>
      <c r="B29" s="8" t="s">
        <v>25</v>
      </c>
      <c r="C29" s="30">
        <v>0</v>
      </c>
    </row>
    <row r="30" spans="1:3" hidden="1" x14ac:dyDescent="0.25">
      <c r="A30" s="31"/>
      <c r="B30" s="8" t="s">
        <v>26</v>
      </c>
      <c r="C30" s="30">
        <v>0</v>
      </c>
    </row>
    <row r="31" spans="1:3" hidden="1" x14ac:dyDescent="0.25">
      <c r="A31" s="31"/>
      <c r="B31" s="8" t="s">
        <v>27</v>
      </c>
      <c r="C31" s="30">
        <v>0</v>
      </c>
    </row>
    <row r="32" spans="1:3" x14ac:dyDescent="0.25">
      <c r="A32" s="33" t="s">
        <v>28</v>
      </c>
      <c r="B32" s="12" t="s">
        <v>29</v>
      </c>
      <c r="C32" s="30"/>
    </row>
    <row r="33" spans="1:3" ht="31.5" x14ac:dyDescent="0.25">
      <c r="A33" s="31"/>
      <c r="B33" s="7" t="s">
        <v>30</v>
      </c>
      <c r="C33" s="30">
        <v>2547.4559999999997</v>
      </c>
    </row>
    <row r="34" spans="1:3" x14ac:dyDescent="0.25">
      <c r="A34" s="31"/>
      <c r="B34" s="7" t="s">
        <v>31</v>
      </c>
      <c r="C34" s="30">
        <v>1183.548</v>
      </c>
    </row>
    <row r="35" spans="1:3" x14ac:dyDescent="0.25">
      <c r="A35" s="31"/>
      <c r="B35" s="7" t="s">
        <v>32</v>
      </c>
      <c r="C35" s="30">
        <v>277.70400000000001</v>
      </c>
    </row>
    <row r="36" spans="1:3" x14ac:dyDescent="0.25">
      <c r="A36" s="31"/>
      <c r="B36" s="1" t="s">
        <v>33</v>
      </c>
      <c r="C36" s="30">
        <v>1004.0030000000004</v>
      </c>
    </row>
    <row r="37" spans="1:3" x14ac:dyDescent="0.25">
      <c r="A37" s="31"/>
      <c r="B37" s="1" t="s">
        <v>34</v>
      </c>
      <c r="C37" s="30">
        <v>1318.0800000000002</v>
      </c>
    </row>
    <row r="38" spans="1:3" x14ac:dyDescent="0.25">
      <c r="A38" s="31"/>
      <c r="B38" s="1" t="s">
        <v>35</v>
      </c>
      <c r="C38" s="30">
        <v>79.36</v>
      </c>
    </row>
    <row r="39" spans="1:3" x14ac:dyDescent="0.25">
      <c r="A39" s="31"/>
      <c r="B39" s="1" t="s">
        <v>36</v>
      </c>
      <c r="C39" s="30">
        <v>394.51600000000002</v>
      </c>
    </row>
    <row r="40" spans="1:3" x14ac:dyDescent="0.25">
      <c r="A40" s="31"/>
      <c r="B40" s="1" t="s">
        <v>10</v>
      </c>
      <c r="C40" s="32">
        <f>SUM(C33:C39)</f>
        <v>6804.6669999999995</v>
      </c>
    </row>
    <row r="41" spans="1:3" x14ac:dyDescent="0.25">
      <c r="A41" s="33" t="s">
        <v>17</v>
      </c>
      <c r="B41" s="12" t="s">
        <v>37</v>
      </c>
      <c r="C41" s="30"/>
    </row>
    <row r="42" spans="1:3" x14ac:dyDescent="0.25">
      <c r="A42" s="33"/>
      <c r="B42" s="1" t="s">
        <v>38</v>
      </c>
      <c r="C42" s="30">
        <v>659.04000000000008</v>
      </c>
    </row>
    <row r="43" spans="1:3" x14ac:dyDescent="0.25">
      <c r="A43" s="33"/>
      <c r="B43" s="1" t="s">
        <v>39</v>
      </c>
      <c r="C43" s="30">
        <v>1004.0030000000002</v>
      </c>
    </row>
    <row r="44" spans="1:3" ht="36.75" customHeight="1" x14ac:dyDescent="0.25">
      <c r="A44" s="33"/>
      <c r="B44" s="7" t="s">
        <v>40</v>
      </c>
      <c r="C44" s="30">
        <v>17215.871999999999</v>
      </c>
    </row>
    <row r="45" spans="1:3" ht="31.5" x14ac:dyDescent="0.25">
      <c r="A45" s="33"/>
      <c r="B45" s="7" t="s">
        <v>41</v>
      </c>
      <c r="C45" s="30">
        <v>5361.9839999999995</v>
      </c>
    </row>
    <row r="46" spans="1:3" ht="31.5" x14ac:dyDescent="0.25">
      <c r="A46" s="33"/>
      <c r="B46" s="7" t="s">
        <v>42</v>
      </c>
      <c r="C46" s="30">
        <v>1582.5360000000001</v>
      </c>
    </row>
    <row r="47" spans="1:3" ht="36.75" customHeight="1" x14ac:dyDescent="0.25">
      <c r="A47" s="33"/>
      <c r="B47" s="7" t="s">
        <v>43</v>
      </c>
      <c r="C47" s="30">
        <v>1304.4240000000002</v>
      </c>
    </row>
    <row r="48" spans="1:3" ht="31.5" x14ac:dyDescent="0.25">
      <c r="A48" s="33"/>
      <c r="B48" s="7" t="s">
        <v>44</v>
      </c>
      <c r="C48" s="30">
        <v>5336.1989999999996</v>
      </c>
    </row>
    <row r="49" spans="1:3" x14ac:dyDescent="0.25">
      <c r="A49" s="33"/>
      <c r="B49" s="7" t="s">
        <v>10</v>
      </c>
      <c r="C49" s="32">
        <f>SUM(C42:C48)</f>
        <v>32464.058000000001</v>
      </c>
    </row>
    <row r="50" spans="1:3" x14ac:dyDescent="0.25">
      <c r="A50" s="33" t="s">
        <v>19</v>
      </c>
      <c r="B50" s="9" t="s">
        <v>45</v>
      </c>
      <c r="C50" s="32">
        <v>1276.116</v>
      </c>
    </row>
    <row r="51" spans="1:3" ht="31.5" x14ac:dyDescent="0.25">
      <c r="A51" s="33" t="s">
        <v>46</v>
      </c>
      <c r="B51" s="13" t="s">
        <v>47</v>
      </c>
      <c r="C51" s="30"/>
    </row>
    <row r="52" spans="1:3" hidden="1" x14ac:dyDescent="0.25">
      <c r="A52" s="33"/>
      <c r="B52" s="8" t="s">
        <v>48</v>
      </c>
      <c r="C52" s="30"/>
    </row>
    <row r="53" spans="1:3" x14ac:dyDescent="0.25">
      <c r="A53" s="33"/>
      <c r="B53" s="8" t="s">
        <v>49</v>
      </c>
      <c r="C53" s="30"/>
    </row>
    <row r="54" spans="1:3" x14ac:dyDescent="0.25">
      <c r="A54" s="33"/>
      <c r="B54" s="1" t="s">
        <v>50</v>
      </c>
      <c r="C54" s="30">
        <v>13827.04</v>
      </c>
    </row>
    <row r="55" spans="1:3" x14ac:dyDescent="0.25">
      <c r="A55" s="33"/>
      <c r="B55" s="1" t="s">
        <v>51</v>
      </c>
      <c r="C55" s="30">
        <v>11265.22</v>
      </c>
    </row>
    <row r="56" spans="1:3" x14ac:dyDescent="0.25">
      <c r="A56" s="33"/>
      <c r="B56" s="1" t="s">
        <v>52</v>
      </c>
      <c r="C56" s="30">
        <v>5964.96</v>
      </c>
    </row>
    <row r="57" spans="1:3" x14ac:dyDescent="0.25">
      <c r="A57" s="33"/>
      <c r="B57" s="1" t="s">
        <v>53</v>
      </c>
      <c r="C57" s="30">
        <v>416.15999999999997</v>
      </c>
    </row>
    <row r="58" spans="1:3" x14ac:dyDescent="0.25">
      <c r="A58" s="33"/>
      <c r="B58" s="1" t="s">
        <v>54</v>
      </c>
      <c r="C58" s="30">
        <v>1104.8399999999999</v>
      </c>
    </row>
    <row r="59" spans="1:3" x14ac:dyDescent="0.25">
      <c r="A59" s="33"/>
      <c r="B59" s="1" t="s">
        <v>10</v>
      </c>
      <c r="C59" s="32">
        <v>33683.06</v>
      </c>
    </row>
    <row r="60" spans="1:3" x14ac:dyDescent="0.25">
      <c r="A60" s="33" t="s">
        <v>55</v>
      </c>
      <c r="B60" s="12" t="s">
        <v>56</v>
      </c>
      <c r="C60" s="30"/>
    </row>
    <row r="61" spans="1:3" hidden="1" x14ac:dyDescent="0.25">
      <c r="A61" s="33"/>
      <c r="B61" s="1" t="s">
        <v>57</v>
      </c>
      <c r="C61" s="30">
        <v>0</v>
      </c>
    </row>
    <row r="62" spans="1:3" ht="36" hidden="1" customHeight="1" x14ac:dyDescent="0.25">
      <c r="A62" s="33"/>
      <c r="B62" s="7" t="s">
        <v>58</v>
      </c>
      <c r="C62" s="30">
        <v>0</v>
      </c>
    </row>
    <row r="63" spans="1:3" ht="31.5" hidden="1" x14ac:dyDescent="0.25">
      <c r="A63" s="33"/>
      <c r="B63" s="7" t="s">
        <v>59</v>
      </c>
      <c r="C63" s="30">
        <v>0</v>
      </c>
    </row>
    <row r="64" spans="1:3" ht="36" hidden="1" customHeight="1" x14ac:dyDescent="0.25">
      <c r="A64" s="33"/>
      <c r="B64" s="7" t="s">
        <v>60</v>
      </c>
      <c r="C64" s="30">
        <v>0</v>
      </c>
    </row>
    <row r="65" spans="1:3" x14ac:dyDescent="0.25">
      <c r="A65" s="33"/>
      <c r="B65" s="1" t="s">
        <v>61</v>
      </c>
      <c r="C65" s="30">
        <v>0</v>
      </c>
    </row>
    <row r="66" spans="1:3" hidden="1" x14ac:dyDescent="0.25">
      <c r="A66" s="33"/>
      <c r="B66" s="1" t="s">
        <v>62</v>
      </c>
      <c r="C66" s="30">
        <v>0</v>
      </c>
    </row>
    <row r="67" spans="1:3" x14ac:dyDescent="0.25">
      <c r="A67" s="33"/>
      <c r="B67" s="1" t="s">
        <v>27</v>
      </c>
      <c r="C67" s="32">
        <v>0</v>
      </c>
    </row>
    <row r="68" spans="1:3" x14ac:dyDescent="0.25">
      <c r="A68" s="33" t="s">
        <v>63</v>
      </c>
      <c r="B68" s="12" t="s">
        <v>64</v>
      </c>
      <c r="C68" s="30"/>
    </row>
    <row r="69" spans="1:3" ht="47.25" x14ac:dyDescent="0.25">
      <c r="A69" s="33"/>
      <c r="B69" s="7" t="s">
        <v>65</v>
      </c>
      <c r="C69" s="30">
        <v>2092.3760000000002</v>
      </c>
    </row>
    <row r="70" spans="1:3" ht="31.5" x14ac:dyDescent="0.25">
      <c r="A70" s="33"/>
      <c r="B70" s="7" t="s">
        <v>66</v>
      </c>
      <c r="C70" s="30">
        <v>5298.4360000000006</v>
      </c>
    </row>
    <row r="71" spans="1:3" ht="31.5" x14ac:dyDescent="0.25">
      <c r="A71" s="33"/>
      <c r="B71" s="7" t="s">
        <v>67</v>
      </c>
      <c r="C71" s="30">
        <v>6277.1280000000006</v>
      </c>
    </row>
    <row r="72" spans="1:3" ht="31.5" x14ac:dyDescent="0.25">
      <c r="A72" s="33"/>
      <c r="B72" s="7" t="s">
        <v>68</v>
      </c>
      <c r="C72" s="30">
        <v>8369.5040000000008</v>
      </c>
    </row>
    <row r="73" spans="1:3" x14ac:dyDescent="0.25">
      <c r="A73" s="33"/>
      <c r="B73" s="7" t="s">
        <v>69</v>
      </c>
      <c r="C73" s="30">
        <v>0</v>
      </c>
    </row>
    <row r="74" spans="1:3" hidden="1" x14ac:dyDescent="0.25">
      <c r="A74" s="33"/>
      <c r="B74" s="7" t="s">
        <v>70</v>
      </c>
      <c r="C74" s="30">
        <v>0</v>
      </c>
    </row>
    <row r="75" spans="1:3" x14ac:dyDescent="0.25">
      <c r="A75" s="33"/>
      <c r="B75" s="1" t="s">
        <v>27</v>
      </c>
      <c r="C75" s="32">
        <f>SUM(C69:C74)</f>
        <v>22037.444000000003</v>
      </c>
    </row>
    <row r="76" spans="1:3" ht="31.5" x14ac:dyDescent="0.25">
      <c r="A76" s="33" t="s">
        <v>71</v>
      </c>
      <c r="B76" s="13" t="s">
        <v>72</v>
      </c>
      <c r="C76" s="32">
        <v>10529.376000000002</v>
      </c>
    </row>
    <row r="77" spans="1:3" x14ac:dyDescent="0.25">
      <c r="A77" s="33" t="s">
        <v>73</v>
      </c>
      <c r="B77" s="9" t="s">
        <v>74</v>
      </c>
      <c r="C77" s="32">
        <v>2936.0759999999991</v>
      </c>
    </row>
    <row r="78" spans="1:3" x14ac:dyDescent="0.25">
      <c r="A78" s="33" t="s">
        <v>75</v>
      </c>
      <c r="B78" s="9" t="s">
        <v>76</v>
      </c>
      <c r="C78" s="32">
        <v>1123.2</v>
      </c>
    </row>
    <row r="79" spans="1:3" x14ac:dyDescent="0.25">
      <c r="A79" s="33" t="s">
        <v>77</v>
      </c>
      <c r="B79" s="9" t="s">
        <v>78</v>
      </c>
      <c r="C79" s="32">
        <v>2080</v>
      </c>
    </row>
    <row r="80" spans="1:3" x14ac:dyDescent="0.25">
      <c r="A80" s="33" t="s">
        <v>79</v>
      </c>
      <c r="B80" s="12" t="s">
        <v>80</v>
      </c>
      <c r="C80" s="30"/>
    </row>
    <row r="81" spans="1:3" x14ac:dyDescent="0.25">
      <c r="A81" s="33"/>
      <c r="B81" s="1" t="s">
        <v>81</v>
      </c>
      <c r="C81" s="30">
        <v>5470.44</v>
      </c>
    </row>
    <row r="82" spans="1:3" x14ac:dyDescent="0.25">
      <c r="A82" s="31"/>
      <c r="B82" s="1" t="s">
        <v>82</v>
      </c>
      <c r="C82" s="30">
        <v>4122.1200000000008</v>
      </c>
    </row>
    <row r="83" spans="1:3" ht="33.75" customHeight="1" x14ac:dyDescent="0.25">
      <c r="A83" s="31"/>
      <c r="B83" s="7" t="s">
        <v>83</v>
      </c>
      <c r="C83" s="30">
        <v>4013.3999999999992</v>
      </c>
    </row>
    <row r="84" spans="1:3" ht="30.75" customHeight="1" x14ac:dyDescent="0.25">
      <c r="A84" s="31"/>
      <c r="B84" s="7" t="s">
        <v>84</v>
      </c>
      <c r="C84" s="30">
        <v>4013.3999999999992</v>
      </c>
    </row>
    <row r="85" spans="1:3" ht="37.5" customHeight="1" x14ac:dyDescent="0.25">
      <c r="A85" s="31"/>
      <c r="B85" s="7" t="s">
        <v>85</v>
      </c>
      <c r="C85" s="30">
        <v>8026.7999999999984</v>
      </c>
    </row>
    <row r="86" spans="1:3" ht="36" hidden="1" customHeight="1" x14ac:dyDescent="0.25">
      <c r="A86" s="31"/>
      <c r="B86" s="7" t="s">
        <v>86</v>
      </c>
      <c r="C86" s="30">
        <v>0</v>
      </c>
    </row>
    <row r="87" spans="1:3" ht="36" hidden="1" customHeight="1" x14ac:dyDescent="0.25">
      <c r="A87" s="31"/>
      <c r="B87" s="7" t="s">
        <v>87</v>
      </c>
      <c r="C87" s="30">
        <v>0</v>
      </c>
    </row>
    <row r="88" spans="1:3" ht="15.75" customHeight="1" x14ac:dyDescent="0.25">
      <c r="A88" s="31"/>
      <c r="B88" s="7" t="s">
        <v>88</v>
      </c>
      <c r="C88" s="30">
        <v>22736.400000000001</v>
      </c>
    </row>
    <row r="89" spans="1:3" x14ac:dyDescent="0.25">
      <c r="A89" s="31"/>
      <c r="B89" s="1" t="s">
        <v>27</v>
      </c>
      <c r="C89" s="32">
        <f>SUM(C81:C88)</f>
        <v>48382.559999999998</v>
      </c>
    </row>
    <row r="90" spans="1:3" x14ac:dyDescent="0.25">
      <c r="A90" s="33" t="s">
        <v>89</v>
      </c>
      <c r="B90" s="12" t="s">
        <v>90</v>
      </c>
      <c r="C90" s="30"/>
    </row>
    <row r="91" spans="1:3" x14ac:dyDescent="0.25">
      <c r="A91" s="33"/>
      <c r="B91" s="1" t="s">
        <v>91</v>
      </c>
      <c r="C91" s="30"/>
    </row>
    <row r="92" spans="1:3" x14ac:dyDescent="0.25">
      <c r="A92" s="33"/>
      <c r="B92" s="14" t="s">
        <v>92</v>
      </c>
      <c r="C92" s="30">
        <v>732.83</v>
      </c>
    </row>
    <row r="93" spans="1:3" x14ac:dyDescent="0.25">
      <c r="A93" s="33"/>
      <c r="B93" s="1" t="s">
        <v>93</v>
      </c>
      <c r="C93" s="30"/>
    </row>
    <row r="94" spans="1:3" x14ac:dyDescent="0.25">
      <c r="A94" s="33"/>
      <c r="B94" s="7" t="s">
        <v>94</v>
      </c>
      <c r="C94" s="30"/>
    </row>
    <row r="95" spans="1:3" x14ac:dyDescent="0.25">
      <c r="A95" s="33"/>
      <c r="B95" s="9" t="s">
        <v>95</v>
      </c>
      <c r="C95" s="30">
        <v>0</v>
      </c>
    </row>
    <row r="96" spans="1:3" x14ac:dyDescent="0.25">
      <c r="A96" s="34" t="s">
        <v>96</v>
      </c>
      <c r="B96" s="1" t="s">
        <v>97</v>
      </c>
      <c r="C96" s="30">
        <v>996.96</v>
      </c>
    </row>
    <row r="97" spans="1:6" x14ac:dyDescent="0.25">
      <c r="A97" s="34" t="s">
        <v>98</v>
      </c>
      <c r="B97" s="1" t="s">
        <v>99</v>
      </c>
      <c r="C97" s="30">
        <v>996.96</v>
      </c>
    </row>
    <row r="98" spans="1:6" x14ac:dyDescent="0.25">
      <c r="A98" s="34" t="s">
        <v>100</v>
      </c>
      <c r="B98" s="1" t="s">
        <v>101</v>
      </c>
      <c r="C98" s="30">
        <v>202.78</v>
      </c>
    </row>
    <row r="99" spans="1:6" x14ac:dyDescent="0.25">
      <c r="A99" s="34" t="s">
        <v>102</v>
      </c>
      <c r="B99" s="1" t="s">
        <v>103</v>
      </c>
      <c r="C99" s="30">
        <v>121.39</v>
      </c>
    </row>
    <row r="100" spans="1:6" x14ac:dyDescent="0.25">
      <c r="A100" s="34" t="s">
        <v>104</v>
      </c>
      <c r="B100" s="1" t="s">
        <v>105</v>
      </c>
      <c r="C100" s="30">
        <v>31</v>
      </c>
    </row>
    <row r="101" spans="1:6" ht="15" customHeight="1" x14ac:dyDescent="0.25">
      <c r="A101" s="33"/>
      <c r="B101" s="7" t="s">
        <v>94</v>
      </c>
      <c r="C101" s="30">
        <v>0</v>
      </c>
    </row>
    <row r="102" spans="1:6" ht="18" customHeight="1" x14ac:dyDescent="0.25">
      <c r="A102" s="33"/>
      <c r="B102" s="7" t="s">
        <v>106</v>
      </c>
      <c r="C102" s="30">
        <v>0</v>
      </c>
    </row>
    <row r="103" spans="1:6" x14ac:dyDescent="0.25">
      <c r="A103" s="34" t="s">
        <v>96</v>
      </c>
      <c r="B103" s="1" t="s">
        <v>107</v>
      </c>
      <c r="C103" s="30">
        <v>202.78</v>
      </c>
    </row>
    <row r="104" spans="1:6" x14ac:dyDescent="0.25">
      <c r="A104" s="33"/>
      <c r="B104" s="1" t="s">
        <v>108</v>
      </c>
      <c r="C104" s="30"/>
    </row>
    <row r="105" spans="1:6" ht="23.25" customHeight="1" x14ac:dyDescent="0.25">
      <c r="A105" s="33"/>
      <c r="B105" s="7" t="s">
        <v>109</v>
      </c>
      <c r="C105" s="30">
        <v>300</v>
      </c>
    </row>
    <row r="106" spans="1:6" x14ac:dyDescent="0.25">
      <c r="A106" s="33"/>
      <c r="B106" s="1" t="s">
        <v>110</v>
      </c>
      <c r="C106" s="30">
        <v>1000</v>
      </c>
    </row>
    <row r="107" spans="1:6" x14ac:dyDescent="0.25">
      <c r="A107" s="33"/>
      <c r="B107" s="8" t="s">
        <v>27</v>
      </c>
      <c r="C107" s="32">
        <f>SUM(C92:C106)</f>
        <v>4584.7000000000007</v>
      </c>
    </row>
    <row r="108" spans="1:6" x14ac:dyDescent="0.25">
      <c r="A108" s="33" t="s">
        <v>111</v>
      </c>
      <c r="B108" s="8" t="s">
        <v>112</v>
      </c>
      <c r="C108" s="30">
        <v>0</v>
      </c>
    </row>
    <row r="109" spans="1:6" ht="16.5" thickBot="1" x14ac:dyDescent="0.3">
      <c r="A109" s="43" t="s">
        <v>113</v>
      </c>
      <c r="B109" s="44" t="s">
        <v>114</v>
      </c>
      <c r="C109" s="45">
        <v>50520.756000000016</v>
      </c>
    </row>
    <row r="110" spans="1:6" ht="16.5" thickBot="1" x14ac:dyDescent="0.3">
      <c r="A110" s="48"/>
      <c r="B110" s="49" t="s">
        <v>115</v>
      </c>
      <c r="C110" s="50">
        <f>C16+C22+C40+C49+C50+C59+C75+C76+C77+C78+C79+C89+C107+C109</f>
        <v>245689.24500000002</v>
      </c>
    </row>
    <row r="111" spans="1:6" s="16" customFormat="1" x14ac:dyDescent="0.25">
      <c r="A111" s="46"/>
      <c r="B111" s="47" t="s">
        <v>120</v>
      </c>
      <c r="C111" s="36">
        <v>171912.12</v>
      </c>
      <c r="F111" s="17"/>
    </row>
    <row r="112" spans="1:6" s="4" customFormat="1" x14ac:dyDescent="0.25">
      <c r="A112" s="35"/>
      <c r="B112" s="15" t="s">
        <v>121</v>
      </c>
      <c r="C112" s="37">
        <v>175896.61</v>
      </c>
      <c r="F112" s="17"/>
    </row>
    <row r="113" spans="1:6" s="4" customFormat="1" x14ac:dyDescent="0.25">
      <c r="A113" s="38"/>
      <c r="B113" s="15" t="s">
        <v>123</v>
      </c>
      <c r="C113" s="39">
        <f>C112-C110</f>
        <v>-69792.635000000038</v>
      </c>
      <c r="F113" s="17"/>
    </row>
    <row r="114" spans="1:6" s="4" customFormat="1" ht="16.5" thickBot="1" x14ac:dyDescent="0.3">
      <c r="A114" s="40"/>
      <c r="B114" s="41" t="s">
        <v>122</v>
      </c>
      <c r="C114" s="42">
        <f>C113+C5</f>
        <v>-122041.54350000003</v>
      </c>
      <c r="F114" s="17"/>
    </row>
    <row r="115" spans="1:6" s="4" customFormat="1" x14ac:dyDescent="0.25">
      <c r="A115" s="20"/>
      <c r="B115" s="20"/>
      <c r="C115" s="18"/>
    </row>
    <row r="116" spans="1:6" s="4" customFormat="1" x14ac:dyDescent="0.25">
      <c r="A116" s="20"/>
      <c r="B116" s="20"/>
      <c r="C116" s="18"/>
    </row>
    <row r="117" spans="1:6" s="4" customFormat="1" x14ac:dyDescent="0.25">
      <c r="A117" s="20"/>
      <c r="B117" s="20"/>
      <c r="C117" s="18"/>
    </row>
    <row r="118" spans="1:6" s="19" customFormat="1" ht="12.75" x14ac:dyDescent="0.2"/>
    <row r="119" spans="1:6" s="19" customFormat="1" ht="12.75" x14ac:dyDescent="0.2"/>
    <row r="120" spans="1:6" s="19" customFormat="1" ht="12.75" x14ac:dyDescent="0.2"/>
    <row r="121" spans="1:6" s="19" customFormat="1" ht="12.75" x14ac:dyDescent="0.2"/>
    <row r="122" spans="1:6" s="19" customFormat="1" ht="12.75" x14ac:dyDescent="0.2"/>
    <row r="123" spans="1:6" s="19" customFormat="1" ht="12.75" x14ac:dyDescent="0.2"/>
    <row r="124" spans="1:6" s="19" customFormat="1" ht="12.75" x14ac:dyDescent="0.2"/>
    <row r="125" spans="1:6" s="19" customFormat="1" ht="12.75" x14ac:dyDescent="0.2"/>
    <row r="126" spans="1:6" s="19" customFormat="1" ht="12.75" x14ac:dyDescent="0.2"/>
    <row r="127" spans="1:6" s="19" customFormat="1" ht="12.75" x14ac:dyDescent="0.2"/>
  </sheetData>
  <mergeCells count="6">
    <mergeCell ref="A115:B115"/>
    <mergeCell ref="A116:B116"/>
    <mergeCell ref="A117:B117"/>
    <mergeCell ref="A1:B1"/>
    <mergeCell ref="A2:B2"/>
    <mergeCell ref="A3:B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2025-01-10T02:18:37Z</dcterms:created>
  <dcterms:modified xsi:type="dcterms:W3CDTF">2025-02-21T01:59:07Z</dcterms:modified>
</cp:coreProperties>
</file>