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Л.Толстого п.Малы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C107" i="1"/>
  <c r="C101" i="1" l="1"/>
  <c r="C87" i="1"/>
  <c r="C73" i="1"/>
  <c r="C57" i="1"/>
  <c r="C104" i="1" s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<sst xmlns="http://schemas.openxmlformats.org/spreadsheetml/2006/main" count="125" uniqueCount="114">
  <si>
    <t>№ п/п</t>
  </si>
  <si>
    <t>Наименование выполняемых работ</t>
  </si>
  <si>
    <t>Стоим. затрат в год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</si>
  <si>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</si>
  <si>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</si>
  <si>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</si>
  <si>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</si>
  <si>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</si>
  <si>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</si>
  <si>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</si>
  <si>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</si>
  <si>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</si>
  <si>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</si>
  <si>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</si>
  <si>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</si>
  <si>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и козырьков снега и наледи (сбивание сосулек)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</si>
  <si>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</si>
  <si>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</si>
  <si>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</si>
  <si>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</si>
  <si>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</si>
  <si>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</si>
  <si>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</si>
  <si>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</si>
  <si>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</si>
  <si>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</si>
  <si>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</si>
  <si>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</si>
  <si>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</si>
  <si>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</si>
  <si>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</si>
  <si>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</si>
  <si>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</si>
  <si>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</si>
  <si>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</si>
  <si>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</si>
  <si>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</si>
  <si>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</si>
  <si>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</si>
  <si>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</si>
  <si>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</si>
  <si>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</si>
  <si>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</si>
  <si>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</si>
  <si>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</si>
  <si>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</si>
  <si>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</si>
  <si>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</si>
  <si>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</si>
  <si>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</si>
  <si>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</si>
  <si>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</si>
  <si>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</si>
  <si>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</si>
  <si>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</si>
  <si>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</si>
  <si>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</si>
  <si>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</si>
  <si>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</si>
  <si>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</si>
  <si>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</si>
  <si>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</si>
  <si>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</si>
  <si>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</si>
  <si>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</si>
  <si>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</si>
  <si>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</si>
  <si>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</si>
  <si>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</si>
  <si>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</si>
  <si>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</si>
  <si>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</si>
  <si>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</si>
  <si>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</si>
  <si>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</si>
  <si>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</si>
  <si>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</si>
  <si>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</si>
  <si>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</si>
  <si>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</si>
  <si>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</si>
  <si>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</si>
  <si>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</si>
  <si>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</si>
  <si>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</si>
  <si>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</si>
  <si>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</si>
  <si>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поверка теплосчетчика 09.08.2024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</si>
  <si>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</si>
  <si>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</si>
  <si>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</si>
  <si>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СА19 1 подъезд</t>
  </si>
  <si>
    <t>замена энергосберегающего патрона в МОП (2 подъезд)</t>
  </si>
  <si>
    <t>Текущий ремонт систем конструктивных элементов</t>
  </si>
  <si>
    <t>очистка кровли от снежных наносов с телевышки</t>
  </si>
  <si>
    <t>работа телевышки</t>
  </si>
  <si>
    <t>укрепление фартука из оцинкованной стали на коньке крыши с телевышки</t>
  </si>
  <si>
    <t>Дополнительная механизированная уборка территории от снега</t>
  </si>
  <si>
    <t>завоз песка в песочницы</t>
  </si>
  <si>
    <t>Установка винтового замка</t>
  </si>
  <si>
    <t>ремонт контейнера с материалами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</si>
  <si>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</si>
  <si>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</si>
  <si>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</si>
  <si>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</si>
  <si>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</si>
  <si>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</si>
  <si>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ул.п.Малый 2a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</si>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</sst>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6" fillId="0" borderId="0" xfId="0" applyFont="1"/>
    <xf numFmtId="0" fontId="2" fillId="0" borderId="0" xfId="0" applyFont="1" applyFill="1" applyBorder="1"/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6" fillId="0" borderId="12" xfId="0" applyFont="1" applyBorder="1"/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left" vertical="top" wrapText="1"/>
    </xf>
    <xf numFmtId="0" fontId="6" fillId="0" borderId="15" xfId="0" applyFont="1" applyBorder="1"/>
    <xf numFmtId="16" fontId="5" fillId="0" borderId="16" xfId="0" applyNumberFormat="1" applyFont="1" applyBorder="1" applyAlignment="1">
      <alignment wrapText="1"/>
    </xf>
    <xf numFmtId="0" fontId="2" fillId="0" borderId="8" xfId="0" applyFont="1" applyBorder="1" applyAlignment="1">
      <alignment vertical="top" wrapText="1"/>
    </xf>
    <xf numFmtId="43" fontId="6" fillId="0" borderId="5" xfId="0" applyNumberFormat="1" applyFont="1" applyBorder="1"/>
    <xf numFmtId="49" fontId="5" fillId="0" borderId="17" xfId="0" applyNumberFormat="1" applyFont="1" applyBorder="1" applyAlignment="1"/>
    <xf numFmtId="0" fontId="2" fillId="0" borderId="1" xfId="0" applyFont="1" applyBorder="1" applyAlignment="1">
      <alignment vertical="top" wrapText="1"/>
    </xf>
    <xf numFmtId="43" fontId="6" fillId="0" borderId="9" xfId="0" applyNumberFormat="1" applyFont="1" applyBorder="1"/>
    <xf numFmtId="0" fontId="2" fillId="0" borderId="1" xfId="0" applyFont="1" applyBorder="1" applyAlignment="1">
      <alignment vertical="top"/>
    </xf>
    <xf numFmtId="49" fontId="5" fillId="0" borderId="16" xfId="0" applyNumberFormat="1" applyFont="1" applyBorder="1" applyAlignment="1"/>
    <xf numFmtId="49" fontId="5" fillId="0" borderId="10" xfId="0" applyNumberFormat="1" applyFont="1" applyBorder="1" applyAlignment="1"/>
    <xf numFmtId="0" fontId="2" fillId="0" borderId="2" xfId="0" applyFont="1" applyBorder="1" applyAlignment="1">
      <alignment vertical="top"/>
    </xf>
    <xf numFmtId="43" fontId="5" fillId="0" borderId="12" xfId="0" applyNumberFormat="1" applyFont="1" applyBorder="1"/>
    <xf numFmtId="49" fontId="5" fillId="0" borderId="4" xfId="0" applyNumberFormat="1" applyFont="1" applyBorder="1" applyAlignment="1">
      <alignment horizontal="center"/>
    </xf>
    <xf numFmtId="0" fontId="2" fillId="0" borderId="14" xfId="0" applyFont="1" applyBorder="1" applyAlignment="1">
      <alignment vertical="top"/>
    </xf>
    <xf numFmtId="0" fontId="6" fillId="0" borderId="18" xfId="0" applyFont="1" applyBorder="1"/>
    <xf numFmtId="43" fontId="6" fillId="0" borderId="19" xfId="0" applyNumberFormat="1" applyFont="1" applyBorder="1"/>
    <xf numFmtId="0" fontId="2" fillId="0" borderId="2" xfId="0" applyFont="1" applyBorder="1" applyAlignment="1">
      <alignment vertical="top" wrapText="1"/>
    </xf>
    <xf numFmtId="49" fontId="5" fillId="0" borderId="11" xfId="0" applyNumberFormat="1" applyFont="1" applyBorder="1" applyAlignment="1"/>
    <xf numFmtId="0" fontId="5" fillId="0" borderId="20" xfId="0" applyFont="1" applyBorder="1" applyAlignment="1">
      <alignment vertical="top"/>
    </xf>
    <xf numFmtId="0" fontId="6" fillId="0" borderId="19" xfId="0" applyFont="1" applyBorder="1"/>
    <xf numFmtId="49" fontId="5" fillId="0" borderId="13" xfId="0" applyNumberFormat="1" applyFont="1" applyBorder="1" applyAlignment="1">
      <alignment horizontal="center"/>
    </xf>
    <xf numFmtId="0" fontId="6" fillId="0" borderId="9" xfId="0" applyFont="1" applyBorder="1"/>
    <xf numFmtId="0" fontId="2" fillId="0" borderId="8" xfId="0" applyFont="1" applyBorder="1" applyAlignment="1">
      <alignment vertical="top"/>
    </xf>
    <xf numFmtId="49" fontId="5" fillId="0" borderId="21" xfId="0" applyNumberFormat="1" applyFont="1" applyBorder="1" applyAlignment="1"/>
    <xf numFmtId="0" fontId="6" fillId="0" borderId="22" xfId="0" applyFont="1" applyBorder="1"/>
    <xf numFmtId="0" fontId="5" fillId="0" borderId="14" xfId="0" applyFont="1" applyBorder="1" applyAlignment="1">
      <alignment vertical="top"/>
    </xf>
    <xf numFmtId="49" fontId="5" fillId="0" borderId="16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3" fontId="5" fillId="0" borderId="9" xfId="0" applyNumberFormat="1" applyFont="1" applyBorder="1"/>
    <xf numFmtId="49" fontId="5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vertical="top"/>
    </xf>
    <xf numFmtId="49" fontId="5" fillId="0" borderId="24" xfId="0" applyNumberFormat="1" applyFont="1" applyBorder="1" applyAlignment="1">
      <alignment horizontal="center"/>
    </xf>
    <xf numFmtId="0" fontId="2" fillId="0" borderId="25" xfId="0" applyFont="1" applyBorder="1" applyAlignment="1">
      <alignment vertical="top"/>
    </xf>
    <xf numFmtId="43" fontId="5" fillId="0" borderId="22" xfId="0" applyNumberFormat="1" applyFont="1" applyBorder="1"/>
    <xf numFmtId="49" fontId="5" fillId="0" borderId="21" xfId="0" applyNumberFormat="1" applyFont="1" applyBorder="1" applyAlignment="1">
      <alignment horizontal="center"/>
    </xf>
    <xf numFmtId="0" fontId="2" fillId="0" borderId="23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43" fontId="5" fillId="0" borderId="18" xfId="0" applyNumberFormat="1" applyFont="1" applyBorder="1"/>
    <xf numFmtId="0" fontId="5" fillId="0" borderId="23" xfId="0" applyFont="1" applyBorder="1" applyAlignment="1">
      <alignment vertical="top"/>
    </xf>
    <xf numFmtId="43" fontId="5" fillId="0" borderId="15" xfId="0" applyNumberFormat="1" applyFont="1" applyBorder="1"/>
    <xf numFmtId="49" fontId="5" fillId="0" borderId="26" xfId="0" applyNumberFormat="1" applyFont="1" applyBorder="1" applyAlignment="1">
      <alignment horizontal="center"/>
    </xf>
    <xf numFmtId="0" fontId="5" fillId="0" borderId="27" xfId="0" applyFont="1" applyBorder="1" applyAlignment="1">
      <alignment vertical="top"/>
    </xf>
    <xf numFmtId="43" fontId="5" fillId="0" borderId="19" xfId="0" applyNumberFormat="1" applyFont="1" applyBorder="1"/>
    <xf numFmtId="49" fontId="5" fillId="0" borderId="28" xfId="0" applyNumberFormat="1" applyFont="1" applyBorder="1" applyAlignment="1">
      <alignment horizontal="center"/>
    </xf>
    <xf numFmtId="49" fontId="5" fillId="0" borderId="2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2" fillId="0" borderId="20" xfId="0" applyFont="1" applyBorder="1" applyAlignment="1">
      <alignment vertical="top"/>
    </xf>
    <xf numFmtId="0" fontId="6" fillId="0" borderId="0" xfId="0" applyFont="1" applyAlignment="1">
      <alignment vertical="top"/>
    </xf>
    <xf numFmtId="2" fontId="2" fillId="0" borderId="0" xfId="1" applyNumberFormat="1" applyFont="1" applyFill="1" applyAlignment="1">
      <alignment horizontal="right"/>
    </xf>
    <xf numFmtId="0" fontId="2" fillId="0" borderId="0" xfId="0" applyFont="1" applyFill="1" applyBorder="1" applyAlignment="1">
      <alignment wrapText="1"/>
    </xf>
    <xf numFmtId="0" fontId="5" fillId="0" borderId="0" xfId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5" fillId="0" borderId="14" xfId="0" applyFont="1" applyBorder="1" applyAlignment="1">
      <alignment vertical="top" wrapText="1"/>
    </xf>
    <xf numFmtId="164" fontId="5" fillId="0" borderId="18" xfId="0" applyNumberFormat="1" applyFont="1" applyFill="1" applyBorder="1" applyAlignment="1">
      <alignment horizontal="center" wrapText="1"/>
    </xf>
    <xf numFmtId="0" fontId="5" fillId="0" borderId="1" xfId="1" applyFont="1" applyBorder="1"/>
    <xf numFmtId="0" fontId="2" fillId="0" borderId="0" xfId="0" applyFont="1" applyFill="1" applyAlignment="1">
      <alignment wrapText="1"/>
    </xf>
    <xf numFmtId="2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2" fillId="0" borderId="0" xfId="0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2" fillId="0" borderId="30" xfId="0" applyFont="1" applyBorder="1" applyAlignment="1">
      <alignment vertical="top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2" fillId="0" borderId="32" xfId="0" applyFont="1" applyBorder="1" applyAlignment="1">
      <alignment vertical="top"/>
    </xf>
    <xf numFmtId="0" fontId="6" fillId="0" borderId="33" xfId="0" applyFont="1" applyBorder="1"/>
    <xf numFmtId="43" fontId="5" fillId="0" borderId="34" xfId="0" applyNumberFormat="1" applyFont="1" applyBorder="1"/>
    <xf numFmtId="0" fontId="6" fillId="0" borderId="9" xfId="0" applyFont="1" applyBorder="1" applyAlignment="1">
      <alignment horizontal="center"/>
    </xf>
    <xf numFmtId="49" fontId="5" fillId="0" borderId="13" xfId="0" applyNumberFormat="1" applyFont="1" applyBorder="1" applyAlignment="1"/>
    <xf numFmtId="0" fontId="2" fillId="0" borderId="6" xfId="1" applyFont="1" applyBorder="1" applyAlignment="1">
      <alignment horizontal="center"/>
    </xf>
    <xf numFmtId="0" fontId="5" fillId="0" borderId="7" xfId="1" applyFont="1" applyBorder="1"/>
    <xf numFmtId="2" fontId="5" fillId="0" borderId="35" xfId="1" applyNumberFormat="1" applyFont="1" applyFill="1" applyBorder="1" applyAlignment="1">
      <alignment horizontal="right"/>
    </xf>
    <xf numFmtId="0" fontId="2" fillId="0" borderId="17" xfId="1" applyFont="1" applyBorder="1" applyAlignment="1">
      <alignment horizontal="center"/>
    </xf>
    <xf numFmtId="2" fontId="5" fillId="0" borderId="36" xfId="1" applyNumberFormat="1" applyFont="1" applyFill="1" applyBorder="1" applyAlignment="1">
      <alignment horizontal="right"/>
    </xf>
    <xf numFmtId="0" fontId="2" fillId="0" borderId="17" xfId="1" applyFont="1" applyBorder="1" applyAlignment="1">
      <alignment horizontal="center" wrapText="1"/>
    </xf>
    <xf numFmtId="2" fontId="5" fillId="0" borderId="36" xfId="1" applyNumberFormat="1" applyFont="1" applyBorder="1" applyAlignment="1">
      <alignment horizontal="right" wrapText="1"/>
    </xf>
    <xf numFmtId="0" fontId="2" fillId="0" borderId="24" xfId="1" applyFont="1" applyBorder="1" applyAlignment="1">
      <alignment horizontal="center" wrapText="1"/>
    </xf>
    <xf numFmtId="0" fontId="5" fillId="0" borderId="25" xfId="1" applyFont="1" applyBorder="1"/>
    <xf numFmtId="2" fontId="5" fillId="0" borderId="37" xfId="1" applyNumberFormat="1" applyFont="1" applyBorder="1" applyAlignment="1">
      <alignment horizontal="right" wrapText="1"/>
    </xf>
    <xf numFmtId="2" fontId="5" fillId="0" borderId="2" xfId="0" applyNumberFormat="1" applyFont="1" applyFill="1" applyBorder="1" applyAlignment="1">
      <alignment horizontal="right"/>
    </xf>
    <xf numFmtId="0" fontId="6" fillId="0" borderId="34" xfId="0" applyFont="1" applyBorder="1"/>
    <xf numFmtId="0" fontId="6" fillId="0" borderId="18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0"/>
  <sheetViews>
    <sheetView tabSelected="1" topLeftCell="A101" workbookViewId="0">
      <selection activeCell="C6" sqref="C6"/>
    </sheetView>
  </sheetViews>
  <sheetFormatPr defaultColWidth="11.28515625" defaultRowHeight="15.75" x14ac:dyDescent="0.25"/>
  <cols>
    <col min="1" max="1" width="7.5703125" style="1" customWidth="1"/>
    <col min="2" max="2" width="70" style="60" customWidth="1"/>
    <col min="3" max="3" width="14.42578125" style="1" customWidth="1"/>
    <col min="4" max="197" width="11.28515625" style="1"/>
    <col min="198" max="198" width="5.85546875" style="1" customWidth="1"/>
    <col min="199" max="199" width="39.140625" style="1" customWidth="1"/>
    <col min="200" max="204" width="10.28515625" style="1" customWidth="1"/>
    <col min="205" max="258" width="11.28515625" style="1"/>
    <col min="259" max="259" width="14.42578125" style="1" customWidth="1"/>
    <col min="260" max="453" width="11.28515625" style="1"/>
    <col min="454" max="454" width="5.85546875" style="1" customWidth="1"/>
    <col min="455" max="455" width="39.140625" style="1" customWidth="1"/>
    <col min="456" max="460" width="10.28515625" style="1" customWidth="1"/>
    <col min="461" max="514" width="11.28515625" style="1"/>
    <col min="515" max="515" width="14.42578125" style="1" customWidth="1"/>
    <col min="516" max="709" width="11.28515625" style="1"/>
    <col min="710" max="710" width="5.85546875" style="1" customWidth="1"/>
    <col min="711" max="711" width="39.140625" style="1" customWidth="1"/>
    <col min="712" max="716" width="10.28515625" style="1" customWidth="1"/>
    <col min="717" max="770" width="11.28515625" style="1"/>
    <col min="771" max="771" width="14.42578125" style="1" customWidth="1"/>
    <col min="772" max="965" width="11.28515625" style="1"/>
    <col min="966" max="966" width="5.85546875" style="1" customWidth="1"/>
    <col min="967" max="967" width="39.140625" style="1" customWidth="1"/>
    <col min="968" max="972" width="10.28515625" style="1" customWidth="1"/>
    <col min="973" max="1026" width="11.28515625" style="1"/>
    <col min="1027" max="1027" width="14.42578125" style="1" customWidth="1"/>
    <col min="1028" max="1221" width="11.28515625" style="1"/>
    <col min="1222" max="1222" width="5.85546875" style="1" customWidth="1"/>
    <col min="1223" max="1223" width="39.140625" style="1" customWidth="1"/>
    <col min="1224" max="1228" width="10.28515625" style="1" customWidth="1"/>
    <col min="1229" max="1282" width="11.28515625" style="1"/>
    <col min="1283" max="1283" width="14.42578125" style="1" customWidth="1"/>
    <col min="1284" max="1477" width="11.28515625" style="1"/>
    <col min="1478" max="1478" width="5.85546875" style="1" customWidth="1"/>
    <col min="1479" max="1479" width="39.140625" style="1" customWidth="1"/>
    <col min="1480" max="1484" width="10.28515625" style="1" customWidth="1"/>
    <col min="1485" max="1538" width="11.28515625" style="1"/>
    <col min="1539" max="1539" width="14.42578125" style="1" customWidth="1"/>
    <col min="1540" max="1733" width="11.28515625" style="1"/>
    <col min="1734" max="1734" width="5.85546875" style="1" customWidth="1"/>
    <col min="1735" max="1735" width="39.140625" style="1" customWidth="1"/>
    <col min="1736" max="1740" width="10.28515625" style="1" customWidth="1"/>
    <col min="1741" max="1794" width="11.28515625" style="1"/>
    <col min="1795" max="1795" width="14.42578125" style="1" customWidth="1"/>
    <col min="1796" max="1989" width="11.28515625" style="1"/>
    <col min="1990" max="1990" width="5.85546875" style="1" customWidth="1"/>
    <col min="1991" max="1991" width="39.140625" style="1" customWidth="1"/>
    <col min="1992" max="1996" width="10.28515625" style="1" customWidth="1"/>
    <col min="1997" max="2050" width="11.28515625" style="1"/>
    <col min="2051" max="2051" width="14.42578125" style="1" customWidth="1"/>
    <col min="2052" max="2245" width="11.28515625" style="1"/>
    <col min="2246" max="2246" width="5.85546875" style="1" customWidth="1"/>
    <col min="2247" max="2247" width="39.140625" style="1" customWidth="1"/>
    <col min="2248" max="2252" width="10.28515625" style="1" customWidth="1"/>
    <col min="2253" max="2306" width="11.28515625" style="1"/>
    <col min="2307" max="2307" width="14.42578125" style="1" customWidth="1"/>
    <col min="2308" max="2501" width="11.28515625" style="1"/>
    <col min="2502" max="2502" width="5.85546875" style="1" customWidth="1"/>
    <col min="2503" max="2503" width="39.140625" style="1" customWidth="1"/>
    <col min="2504" max="2508" width="10.28515625" style="1" customWidth="1"/>
    <col min="2509" max="2562" width="11.28515625" style="1"/>
    <col min="2563" max="2563" width="14.42578125" style="1" customWidth="1"/>
    <col min="2564" max="2757" width="11.28515625" style="1"/>
    <col min="2758" max="2758" width="5.85546875" style="1" customWidth="1"/>
    <col min="2759" max="2759" width="39.140625" style="1" customWidth="1"/>
    <col min="2760" max="2764" width="10.28515625" style="1" customWidth="1"/>
    <col min="2765" max="2818" width="11.28515625" style="1"/>
    <col min="2819" max="2819" width="14.42578125" style="1" customWidth="1"/>
    <col min="2820" max="3013" width="11.28515625" style="1"/>
    <col min="3014" max="3014" width="5.85546875" style="1" customWidth="1"/>
    <col min="3015" max="3015" width="39.140625" style="1" customWidth="1"/>
    <col min="3016" max="3020" width="10.28515625" style="1" customWidth="1"/>
    <col min="3021" max="3074" width="11.28515625" style="1"/>
    <col min="3075" max="3075" width="14.42578125" style="1" customWidth="1"/>
    <col min="3076" max="3269" width="11.28515625" style="1"/>
    <col min="3270" max="3270" width="5.85546875" style="1" customWidth="1"/>
    <col min="3271" max="3271" width="39.140625" style="1" customWidth="1"/>
    <col min="3272" max="3276" width="10.28515625" style="1" customWidth="1"/>
    <col min="3277" max="3330" width="11.28515625" style="1"/>
    <col min="3331" max="3331" width="14.42578125" style="1" customWidth="1"/>
    <col min="3332" max="3525" width="11.28515625" style="1"/>
    <col min="3526" max="3526" width="5.85546875" style="1" customWidth="1"/>
    <col min="3527" max="3527" width="39.140625" style="1" customWidth="1"/>
    <col min="3528" max="3532" width="10.28515625" style="1" customWidth="1"/>
    <col min="3533" max="3586" width="11.28515625" style="1"/>
    <col min="3587" max="3587" width="14.42578125" style="1" customWidth="1"/>
    <col min="3588" max="3781" width="11.28515625" style="1"/>
    <col min="3782" max="3782" width="5.85546875" style="1" customWidth="1"/>
    <col min="3783" max="3783" width="39.140625" style="1" customWidth="1"/>
    <col min="3784" max="3788" width="10.28515625" style="1" customWidth="1"/>
    <col min="3789" max="3842" width="11.28515625" style="1"/>
    <col min="3843" max="3843" width="14.42578125" style="1" customWidth="1"/>
    <col min="3844" max="4037" width="11.28515625" style="1"/>
    <col min="4038" max="4038" width="5.85546875" style="1" customWidth="1"/>
    <col min="4039" max="4039" width="39.140625" style="1" customWidth="1"/>
    <col min="4040" max="4044" width="10.28515625" style="1" customWidth="1"/>
    <col min="4045" max="4098" width="11.28515625" style="1"/>
    <col min="4099" max="4099" width="14.42578125" style="1" customWidth="1"/>
    <col min="4100" max="4293" width="11.28515625" style="1"/>
    <col min="4294" max="4294" width="5.85546875" style="1" customWidth="1"/>
    <col min="4295" max="4295" width="39.140625" style="1" customWidth="1"/>
    <col min="4296" max="4300" width="10.28515625" style="1" customWidth="1"/>
    <col min="4301" max="4354" width="11.28515625" style="1"/>
    <col min="4355" max="4355" width="14.42578125" style="1" customWidth="1"/>
    <col min="4356" max="4549" width="11.28515625" style="1"/>
    <col min="4550" max="4550" width="5.85546875" style="1" customWidth="1"/>
    <col min="4551" max="4551" width="39.140625" style="1" customWidth="1"/>
    <col min="4552" max="4556" width="10.28515625" style="1" customWidth="1"/>
    <col min="4557" max="4610" width="11.28515625" style="1"/>
    <col min="4611" max="4611" width="14.42578125" style="1" customWidth="1"/>
    <col min="4612" max="4805" width="11.28515625" style="1"/>
    <col min="4806" max="4806" width="5.85546875" style="1" customWidth="1"/>
    <col min="4807" max="4807" width="39.140625" style="1" customWidth="1"/>
    <col min="4808" max="4812" width="10.28515625" style="1" customWidth="1"/>
    <col min="4813" max="4866" width="11.28515625" style="1"/>
    <col min="4867" max="4867" width="14.42578125" style="1" customWidth="1"/>
    <col min="4868" max="5061" width="11.28515625" style="1"/>
    <col min="5062" max="5062" width="5.85546875" style="1" customWidth="1"/>
    <col min="5063" max="5063" width="39.140625" style="1" customWidth="1"/>
    <col min="5064" max="5068" width="10.28515625" style="1" customWidth="1"/>
    <col min="5069" max="5122" width="11.28515625" style="1"/>
    <col min="5123" max="5123" width="14.42578125" style="1" customWidth="1"/>
    <col min="5124" max="5317" width="11.28515625" style="1"/>
    <col min="5318" max="5318" width="5.85546875" style="1" customWidth="1"/>
    <col min="5319" max="5319" width="39.140625" style="1" customWidth="1"/>
    <col min="5320" max="5324" width="10.28515625" style="1" customWidth="1"/>
    <col min="5325" max="5378" width="11.28515625" style="1"/>
    <col min="5379" max="5379" width="14.42578125" style="1" customWidth="1"/>
    <col min="5380" max="5573" width="11.28515625" style="1"/>
    <col min="5574" max="5574" width="5.85546875" style="1" customWidth="1"/>
    <col min="5575" max="5575" width="39.140625" style="1" customWidth="1"/>
    <col min="5576" max="5580" width="10.28515625" style="1" customWidth="1"/>
    <col min="5581" max="5634" width="11.28515625" style="1"/>
    <col min="5635" max="5635" width="14.42578125" style="1" customWidth="1"/>
    <col min="5636" max="5829" width="11.28515625" style="1"/>
    <col min="5830" max="5830" width="5.85546875" style="1" customWidth="1"/>
    <col min="5831" max="5831" width="39.140625" style="1" customWidth="1"/>
    <col min="5832" max="5836" width="10.28515625" style="1" customWidth="1"/>
    <col min="5837" max="5890" width="11.28515625" style="1"/>
    <col min="5891" max="5891" width="14.42578125" style="1" customWidth="1"/>
    <col min="5892" max="6085" width="11.28515625" style="1"/>
    <col min="6086" max="6086" width="5.85546875" style="1" customWidth="1"/>
    <col min="6087" max="6087" width="39.140625" style="1" customWidth="1"/>
    <col min="6088" max="6092" width="10.28515625" style="1" customWidth="1"/>
    <col min="6093" max="6146" width="11.28515625" style="1"/>
    <col min="6147" max="6147" width="14.42578125" style="1" customWidth="1"/>
    <col min="6148" max="6341" width="11.28515625" style="1"/>
    <col min="6342" max="6342" width="5.85546875" style="1" customWidth="1"/>
    <col min="6343" max="6343" width="39.140625" style="1" customWidth="1"/>
    <col min="6344" max="6348" width="10.28515625" style="1" customWidth="1"/>
    <col min="6349" max="6402" width="11.28515625" style="1"/>
    <col min="6403" max="6403" width="14.42578125" style="1" customWidth="1"/>
    <col min="6404" max="6597" width="11.28515625" style="1"/>
    <col min="6598" max="6598" width="5.85546875" style="1" customWidth="1"/>
    <col min="6599" max="6599" width="39.140625" style="1" customWidth="1"/>
    <col min="6600" max="6604" width="10.28515625" style="1" customWidth="1"/>
    <col min="6605" max="6658" width="11.28515625" style="1"/>
    <col min="6659" max="6659" width="14.42578125" style="1" customWidth="1"/>
    <col min="6660" max="6853" width="11.28515625" style="1"/>
    <col min="6854" max="6854" width="5.85546875" style="1" customWidth="1"/>
    <col min="6855" max="6855" width="39.140625" style="1" customWidth="1"/>
    <col min="6856" max="6860" width="10.28515625" style="1" customWidth="1"/>
    <col min="6861" max="6914" width="11.28515625" style="1"/>
    <col min="6915" max="6915" width="14.42578125" style="1" customWidth="1"/>
    <col min="6916" max="7109" width="11.28515625" style="1"/>
    <col min="7110" max="7110" width="5.85546875" style="1" customWidth="1"/>
    <col min="7111" max="7111" width="39.140625" style="1" customWidth="1"/>
    <col min="7112" max="7116" width="10.28515625" style="1" customWidth="1"/>
    <col min="7117" max="7170" width="11.28515625" style="1"/>
    <col min="7171" max="7171" width="14.42578125" style="1" customWidth="1"/>
    <col min="7172" max="7365" width="11.28515625" style="1"/>
    <col min="7366" max="7366" width="5.85546875" style="1" customWidth="1"/>
    <col min="7367" max="7367" width="39.140625" style="1" customWidth="1"/>
    <col min="7368" max="7372" width="10.28515625" style="1" customWidth="1"/>
    <col min="7373" max="7426" width="11.28515625" style="1"/>
    <col min="7427" max="7427" width="14.42578125" style="1" customWidth="1"/>
    <col min="7428" max="7621" width="11.28515625" style="1"/>
    <col min="7622" max="7622" width="5.85546875" style="1" customWidth="1"/>
    <col min="7623" max="7623" width="39.140625" style="1" customWidth="1"/>
    <col min="7624" max="7628" width="10.28515625" style="1" customWidth="1"/>
    <col min="7629" max="7682" width="11.28515625" style="1"/>
    <col min="7683" max="7683" width="14.42578125" style="1" customWidth="1"/>
    <col min="7684" max="7877" width="11.28515625" style="1"/>
    <col min="7878" max="7878" width="5.85546875" style="1" customWidth="1"/>
    <col min="7879" max="7879" width="39.140625" style="1" customWidth="1"/>
    <col min="7880" max="7884" width="10.28515625" style="1" customWidth="1"/>
    <col min="7885" max="7938" width="11.28515625" style="1"/>
    <col min="7939" max="7939" width="14.42578125" style="1" customWidth="1"/>
    <col min="7940" max="8133" width="11.28515625" style="1"/>
    <col min="8134" max="8134" width="5.85546875" style="1" customWidth="1"/>
    <col min="8135" max="8135" width="39.140625" style="1" customWidth="1"/>
    <col min="8136" max="8140" width="10.28515625" style="1" customWidth="1"/>
    <col min="8141" max="8194" width="11.28515625" style="1"/>
    <col min="8195" max="8195" width="14.42578125" style="1" customWidth="1"/>
    <col min="8196" max="8389" width="11.28515625" style="1"/>
    <col min="8390" max="8390" width="5.85546875" style="1" customWidth="1"/>
    <col min="8391" max="8391" width="39.140625" style="1" customWidth="1"/>
    <col min="8392" max="8396" width="10.28515625" style="1" customWidth="1"/>
    <col min="8397" max="8450" width="11.28515625" style="1"/>
    <col min="8451" max="8451" width="14.42578125" style="1" customWidth="1"/>
    <col min="8452" max="8645" width="11.28515625" style="1"/>
    <col min="8646" max="8646" width="5.85546875" style="1" customWidth="1"/>
    <col min="8647" max="8647" width="39.140625" style="1" customWidth="1"/>
    <col min="8648" max="8652" width="10.28515625" style="1" customWidth="1"/>
    <col min="8653" max="8706" width="11.28515625" style="1"/>
    <col min="8707" max="8707" width="14.42578125" style="1" customWidth="1"/>
    <col min="8708" max="8901" width="11.28515625" style="1"/>
    <col min="8902" max="8902" width="5.85546875" style="1" customWidth="1"/>
    <col min="8903" max="8903" width="39.140625" style="1" customWidth="1"/>
    <col min="8904" max="8908" width="10.28515625" style="1" customWidth="1"/>
    <col min="8909" max="8962" width="11.28515625" style="1"/>
    <col min="8963" max="8963" width="14.42578125" style="1" customWidth="1"/>
    <col min="8964" max="9157" width="11.28515625" style="1"/>
    <col min="9158" max="9158" width="5.85546875" style="1" customWidth="1"/>
    <col min="9159" max="9159" width="39.140625" style="1" customWidth="1"/>
    <col min="9160" max="9164" width="10.28515625" style="1" customWidth="1"/>
    <col min="9165" max="9218" width="11.28515625" style="1"/>
    <col min="9219" max="9219" width="14.42578125" style="1" customWidth="1"/>
    <col min="9220" max="9413" width="11.28515625" style="1"/>
    <col min="9414" max="9414" width="5.85546875" style="1" customWidth="1"/>
    <col min="9415" max="9415" width="39.140625" style="1" customWidth="1"/>
    <col min="9416" max="9420" width="10.28515625" style="1" customWidth="1"/>
    <col min="9421" max="9474" width="11.28515625" style="1"/>
    <col min="9475" max="9475" width="14.42578125" style="1" customWidth="1"/>
    <col min="9476" max="9669" width="11.28515625" style="1"/>
    <col min="9670" max="9670" width="5.85546875" style="1" customWidth="1"/>
    <col min="9671" max="9671" width="39.140625" style="1" customWidth="1"/>
    <col min="9672" max="9676" width="10.28515625" style="1" customWidth="1"/>
    <col min="9677" max="9730" width="11.28515625" style="1"/>
    <col min="9731" max="9731" width="14.42578125" style="1" customWidth="1"/>
    <col min="9732" max="9925" width="11.28515625" style="1"/>
    <col min="9926" max="9926" width="5.85546875" style="1" customWidth="1"/>
    <col min="9927" max="9927" width="39.140625" style="1" customWidth="1"/>
    <col min="9928" max="9932" width="10.28515625" style="1" customWidth="1"/>
    <col min="9933" max="9986" width="11.28515625" style="1"/>
    <col min="9987" max="9987" width="14.42578125" style="1" customWidth="1"/>
    <col min="9988" max="10181" width="11.28515625" style="1"/>
    <col min="10182" max="10182" width="5.85546875" style="1" customWidth="1"/>
    <col min="10183" max="10183" width="39.140625" style="1" customWidth="1"/>
    <col min="10184" max="10188" width="10.28515625" style="1" customWidth="1"/>
    <col min="10189" max="10242" width="11.28515625" style="1"/>
    <col min="10243" max="10243" width="14.42578125" style="1" customWidth="1"/>
    <col min="10244" max="10437" width="11.28515625" style="1"/>
    <col min="10438" max="10438" width="5.85546875" style="1" customWidth="1"/>
    <col min="10439" max="10439" width="39.140625" style="1" customWidth="1"/>
    <col min="10440" max="10444" width="10.28515625" style="1" customWidth="1"/>
    <col min="10445" max="10498" width="11.28515625" style="1"/>
    <col min="10499" max="10499" width="14.42578125" style="1" customWidth="1"/>
    <col min="10500" max="10693" width="11.28515625" style="1"/>
    <col min="10694" max="10694" width="5.85546875" style="1" customWidth="1"/>
    <col min="10695" max="10695" width="39.140625" style="1" customWidth="1"/>
    <col min="10696" max="10700" width="10.28515625" style="1" customWidth="1"/>
    <col min="10701" max="10754" width="11.28515625" style="1"/>
    <col min="10755" max="10755" width="14.42578125" style="1" customWidth="1"/>
    <col min="10756" max="10949" width="11.28515625" style="1"/>
    <col min="10950" max="10950" width="5.85546875" style="1" customWidth="1"/>
    <col min="10951" max="10951" width="39.140625" style="1" customWidth="1"/>
    <col min="10952" max="10956" width="10.28515625" style="1" customWidth="1"/>
    <col min="10957" max="11010" width="11.28515625" style="1"/>
    <col min="11011" max="11011" width="14.42578125" style="1" customWidth="1"/>
    <col min="11012" max="11205" width="11.28515625" style="1"/>
    <col min="11206" max="11206" width="5.85546875" style="1" customWidth="1"/>
    <col min="11207" max="11207" width="39.140625" style="1" customWidth="1"/>
    <col min="11208" max="11212" width="10.28515625" style="1" customWidth="1"/>
    <col min="11213" max="11266" width="11.28515625" style="1"/>
    <col min="11267" max="11267" width="14.42578125" style="1" customWidth="1"/>
    <col min="11268" max="11461" width="11.28515625" style="1"/>
    <col min="11462" max="11462" width="5.85546875" style="1" customWidth="1"/>
    <col min="11463" max="11463" width="39.140625" style="1" customWidth="1"/>
    <col min="11464" max="11468" width="10.28515625" style="1" customWidth="1"/>
    <col min="11469" max="11522" width="11.28515625" style="1"/>
    <col min="11523" max="11523" width="14.42578125" style="1" customWidth="1"/>
    <col min="11524" max="11717" width="11.28515625" style="1"/>
    <col min="11718" max="11718" width="5.85546875" style="1" customWidth="1"/>
    <col min="11719" max="11719" width="39.140625" style="1" customWidth="1"/>
    <col min="11720" max="11724" width="10.28515625" style="1" customWidth="1"/>
    <col min="11725" max="11778" width="11.28515625" style="1"/>
    <col min="11779" max="11779" width="14.42578125" style="1" customWidth="1"/>
    <col min="11780" max="11973" width="11.28515625" style="1"/>
    <col min="11974" max="11974" width="5.85546875" style="1" customWidth="1"/>
    <col min="11975" max="11975" width="39.140625" style="1" customWidth="1"/>
    <col min="11976" max="11980" width="10.28515625" style="1" customWidth="1"/>
    <col min="11981" max="12034" width="11.28515625" style="1"/>
    <col min="12035" max="12035" width="14.42578125" style="1" customWidth="1"/>
    <col min="12036" max="12229" width="11.28515625" style="1"/>
    <col min="12230" max="12230" width="5.85546875" style="1" customWidth="1"/>
    <col min="12231" max="12231" width="39.140625" style="1" customWidth="1"/>
    <col min="12232" max="12236" width="10.28515625" style="1" customWidth="1"/>
    <col min="12237" max="12290" width="11.28515625" style="1"/>
    <col min="12291" max="12291" width="14.42578125" style="1" customWidth="1"/>
    <col min="12292" max="12485" width="11.28515625" style="1"/>
    <col min="12486" max="12486" width="5.85546875" style="1" customWidth="1"/>
    <col min="12487" max="12487" width="39.140625" style="1" customWidth="1"/>
    <col min="12488" max="12492" width="10.28515625" style="1" customWidth="1"/>
    <col min="12493" max="12546" width="11.28515625" style="1"/>
    <col min="12547" max="12547" width="14.42578125" style="1" customWidth="1"/>
    <col min="12548" max="12741" width="11.28515625" style="1"/>
    <col min="12742" max="12742" width="5.85546875" style="1" customWidth="1"/>
    <col min="12743" max="12743" width="39.140625" style="1" customWidth="1"/>
    <col min="12744" max="12748" width="10.28515625" style="1" customWidth="1"/>
    <col min="12749" max="12802" width="11.28515625" style="1"/>
    <col min="12803" max="12803" width="14.42578125" style="1" customWidth="1"/>
    <col min="12804" max="12997" width="11.28515625" style="1"/>
    <col min="12998" max="12998" width="5.85546875" style="1" customWidth="1"/>
    <col min="12999" max="12999" width="39.140625" style="1" customWidth="1"/>
    <col min="13000" max="13004" width="10.28515625" style="1" customWidth="1"/>
    <col min="13005" max="13058" width="11.28515625" style="1"/>
    <col min="13059" max="13059" width="14.42578125" style="1" customWidth="1"/>
    <col min="13060" max="13253" width="11.28515625" style="1"/>
    <col min="13254" max="13254" width="5.85546875" style="1" customWidth="1"/>
    <col min="13255" max="13255" width="39.140625" style="1" customWidth="1"/>
    <col min="13256" max="13260" width="10.28515625" style="1" customWidth="1"/>
    <col min="13261" max="13314" width="11.28515625" style="1"/>
    <col min="13315" max="13315" width="14.42578125" style="1" customWidth="1"/>
    <col min="13316" max="13509" width="11.28515625" style="1"/>
    <col min="13510" max="13510" width="5.85546875" style="1" customWidth="1"/>
    <col min="13511" max="13511" width="39.140625" style="1" customWidth="1"/>
    <col min="13512" max="13516" width="10.28515625" style="1" customWidth="1"/>
    <col min="13517" max="13570" width="11.28515625" style="1"/>
    <col min="13571" max="13571" width="14.42578125" style="1" customWidth="1"/>
    <col min="13572" max="13765" width="11.28515625" style="1"/>
    <col min="13766" max="13766" width="5.85546875" style="1" customWidth="1"/>
    <col min="13767" max="13767" width="39.140625" style="1" customWidth="1"/>
    <col min="13768" max="13772" width="10.28515625" style="1" customWidth="1"/>
    <col min="13773" max="13826" width="11.28515625" style="1"/>
    <col min="13827" max="13827" width="14.42578125" style="1" customWidth="1"/>
    <col min="13828" max="14021" width="11.28515625" style="1"/>
    <col min="14022" max="14022" width="5.85546875" style="1" customWidth="1"/>
    <col min="14023" max="14023" width="39.140625" style="1" customWidth="1"/>
    <col min="14024" max="14028" width="10.28515625" style="1" customWidth="1"/>
    <col min="14029" max="14082" width="11.28515625" style="1"/>
    <col min="14083" max="14083" width="14.42578125" style="1" customWidth="1"/>
    <col min="14084" max="14277" width="11.28515625" style="1"/>
    <col min="14278" max="14278" width="5.85546875" style="1" customWidth="1"/>
    <col min="14279" max="14279" width="39.140625" style="1" customWidth="1"/>
    <col min="14280" max="14284" width="10.28515625" style="1" customWidth="1"/>
    <col min="14285" max="14338" width="11.28515625" style="1"/>
    <col min="14339" max="14339" width="14.42578125" style="1" customWidth="1"/>
    <col min="14340" max="14533" width="11.28515625" style="1"/>
    <col min="14534" max="14534" width="5.85546875" style="1" customWidth="1"/>
    <col min="14535" max="14535" width="39.140625" style="1" customWidth="1"/>
    <col min="14536" max="14540" width="10.28515625" style="1" customWidth="1"/>
    <col min="14541" max="14594" width="11.28515625" style="1"/>
    <col min="14595" max="14595" width="14.42578125" style="1" customWidth="1"/>
    <col min="14596" max="14789" width="11.28515625" style="1"/>
    <col min="14790" max="14790" width="5.85546875" style="1" customWidth="1"/>
    <col min="14791" max="14791" width="39.140625" style="1" customWidth="1"/>
    <col min="14792" max="14796" width="10.28515625" style="1" customWidth="1"/>
    <col min="14797" max="14850" width="11.28515625" style="1"/>
    <col min="14851" max="14851" width="14.42578125" style="1" customWidth="1"/>
    <col min="14852" max="15045" width="11.28515625" style="1"/>
    <col min="15046" max="15046" width="5.85546875" style="1" customWidth="1"/>
    <col min="15047" max="15047" width="39.140625" style="1" customWidth="1"/>
    <col min="15048" max="15052" width="10.28515625" style="1" customWidth="1"/>
    <col min="15053" max="15106" width="11.28515625" style="1"/>
    <col min="15107" max="15107" width="14.42578125" style="1" customWidth="1"/>
    <col min="15108" max="15301" width="11.28515625" style="1"/>
    <col min="15302" max="15302" width="5.85546875" style="1" customWidth="1"/>
    <col min="15303" max="15303" width="39.140625" style="1" customWidth="1"/>
    <col min="15304" max="15308" width="10.28515625" style="1" customWidth="1"/>
    <col min="15309" max="15362" width="11.28515625" style="1"/>
    <col min="15363" max="15363" width="14.42578125" style="1" customWidth="1"/>
    <col min="15364" max="15557" width="11.28515625" style="1"/>
    <col min="15558" max="15558" width="5.85546875" style="1" customWidth="1"/>
    <col min="15559" max="15559" width="39.140625" style="1" customWidth="1"/>
    <col min="15560" max="15564" width="10.28515625" style="1" customWidth="1"/>
    <col min="15565" max="15618" width="11.28515625" style="1"/>
    <col min="15619" max="15619" width="14.42578125" style="1" customWidth="1"/>
    <col min="15620" max="15813" width="11.28515625" style="1"/>
    <col min="15814" max="15814" width="5.85546875" style="1" customWidth="1"/>
    <col min="15815" max="15815" width="39.140625" style="1" customWidth="1"/>
    <col min="15816" max="15820" width="10.28515625" style="1" customWidth="1"/>
    <col min="15821" max="15874" width="11.28515625" style="1"/>
    <col min="15875" max="15875" width="14.42578125" style="1" customWidth="1"/>
    <col min="15876" max="16069" width="11.28515625" style="1"/>
    <col min="16070" max="16070" width="5.85546875" style="1" customWidth="1"/>
    <col min="16071" max="16071" width="39.140625" style="1" customWidth="1"/>
    <col min="16072" max="16076" width="10.28515625" style="1" customWidth="1"/>
    <col min="16077" max="16130" width="11.28515625" style="1"/>
    <col min="16131" max="16131" width="14.42578125" style="1" customWidth="1"/>
    <col min="16132" max="16384" width="11.28515625" style="1"/>
  </cols>
  <sheetData>
    <row r="1" spans="1:3" s="62" customFormat="1" x14ac:dyDescent="0.25">
      <c r="A1" s="77" t="s">
        <v>108</v>
      </c>
      <c r="B1" s="77"/>
      <c r="C1" s="61"/>
    </row>
    <row r="2" spans="1:3" s="2" customFormat="1" x14ac:dyDescent="0.25">
      <c r="A2" s="77" t="s">
        <v>106</v>
      </c>
      <c r="B2" s="77"/>
      <c r="C2" s="61"/>
    </row>
    <row r="3" spans="1:3" s="2" customFormat="1" x14ac:dyDescent="0.25">
      <c r="A3" s="77" t="s">
        <v>107</v>
      </c>
      <c r="B3" s="77"/>
      <c r="C3" s="61"/>
    </row>
    <row r="4" spans="1:3" s="2" customFormat="1" x14ac:dyDescent="0.25">
      <c r="A4" s="63"/>
      <c r="B4" s="63"/>
      <c r="C4" s="61"/>
    </row>
    <row r="5" spans="1:3" s="2" customFormat="1" ht="16.5" thickBot="1" x14ac:dyDescent="0.3">
      <c r="A5" s="64"/>
      <c r="B5" s="65" t="s">
        <v>109</v>
      </c>
      <c r="C5" s="99">
        <v>-193725.05460000003</v>
      </c>
    </row>
    <row r="6" spans="1:3" ht="30.75" customHeight="1" thickBot="1" x14ac:dyDescent="0.3">
      <c r="A6" s="3" t="s">
        <v>0</v>
      </c>
      <c r="B6" s="4" t="s">
        <v>1</v>
      </c>
      <c r="C6" s="101" t="s">
        <v>2</v>
      </c>
    </row>
    <row r="7" spans="1:3" ht="16.5" thickBot="1" x14ac:dyDescent="0.3">
      <c r="A7" s="5">
        <v>1</v>
      </c>
      <c r="B7" s="6">
        <v>2</v>
      </c>
      <c r="C7" s="100"/>
    </row>
    <row r="8" spans="1:3" ht="16.5" thickBot="1" x14ac:dyDescent="0.3">
      <c r="A8" s="8">
        <v>1</v>
      </c>
      <c r="B8" s="9" t="s">
        <v>3</v>
      </c>
      <c r="C8" s="10"/>
    </row>
    <row r="9" spans="1:3" ht="24.75" customHeight="1" x14ac:dyDescent="0.25">
      <c r="A9" s="11"/>
      <c r="B9" s="12" t="s">
        <v>4</v>
      </c>
      <c r="C9" s="13">
        <v>8404.1999999999989</v>
      </c>
    </row>
    <row r="10" spans="1:3" ht="24" customHeight="1" x14ac:dyDescent="0.25">
      <c r="A10" s="14"/>
      <c r="B10" s="15" t="s">
        <v>5</v>
      </c>
      <c r="C10" s="16">
        <v>3207.9600000000005</v>
      </c>
    </row>
    <row r="11" spans="1:3" ht="25.5" customHeight="1" x14ac:dyDescent="0.25">
      <c r="A11" s="14"/>
      <c r="B11" s="15" t="s">
        <v>6</v>
      </c>
      <c r="C11" s="16">
        <v>15842.400000000001</v>
      </c>
    </row>
    <row r="12" spans="1:3" x14ac:dyDescent="0.25">
      <c r="A12" s="14"/>
      <c r="B12" s="17" t="s">
        <v>7</v>
      </c>
      <c r="C12" s="16">
        <v>6415.9199999999992</v>
      </c>
    </row>
    <row r="13" spans="1:3" ht="24.75" customHeight="1" x14ac:dyDescent="0.25">
      <c r="A13" s="18"/>
      <c r="B13" s="12" t="s">
        <v>8</v>
      </c>
      <c r="C13" s="16">
        <v>0</v>
      </c>
    </row>
    <row r="14" spans="1:3" ht="16.5" thickBot="1" x14ac:dyDescent="0.3">
      <c r="A14" s="19"/>
      <c r="B14" s="20" t="s">
        <v>9</v>
      </c>
      <c r="C14" s="21">
        <f>SUM(C9:C13)</f>
        <v>33870.480000000003</v>
      </c>
    </row>
    <row r="15" spans="1:3" ht="16.5" thickBot="1" x14ac:dyDescent="0.3">
      <c r="A15" s="22" t="s">
        <v>10</v>
      </c>
      <c r="B15" s="23" t="s">
        <v>11</v>
      </c>
      <c r="C15" s="24"/>
    </row>
    <row r="16" spans="1:3" x14ac:dyDescent="0.25">
      <c r="A16" s="18"/>
      <c r="B16" s="12" t="s">
        <v>12</v>
      </c>
      <c r="C16" s="25">
        <v>0</v>
      </c>
    </row>
    <row r="17" spans="1:3" x14ac:dyDescent="0.25">
      <c r="A17" s="14"/>
      <c r="B17" s="15" t="s">
        <v>13</v>
      </c>
      <c r="C17" s="16">
        <v>0</v>
      </c>
    </row>
    <row r="18" spans="1:3" hidden="1" x14ac:dyDescent="0.25">
      <c r="A18" s="19"/>
      <c r="B18" s="26" t="s">
        <v>14</v>
      </c>
      <c r="C18" s="16">
        <v>0</v>
      </c>
    </row>
    <row r="19" spans="1:3" x14ac:dyDescent="0.25">
      <c r="A19" s="19"/>
      <c r="B19" s="26" t="s">
        <v>15</v>
      </c>
      <c r="C19" s="16">
        <v>0</v>
      </c>
    </row>
    <row r="20" spans="1:3" ht="16.5" thickBot="1" x14ac:dyDescent="0.3">
      <c r="A20" s="27"/>
      <c r="B20" s="20" t="s">
        <v>9</v>
      </c>
      <c r="C20" s="21">
        <v>0</v>
      </c>
    </row>
    <row r="21" spans="1:3" ht="16.5" hidden="1" thickBot="1" x14ac:dyDescent="0.3">
      <c r="A21" s="22" t="s">
        <v>16</v>
      </c>
      <c r="B21" s="28" t="s">
        <v>17</v>
      </c>
      <c r="C21" s="29"/>
    </row>
    <row r="22" spans="1:3" ht="16.5" hidden="1" thickBot="1" x14ac:dyDescent="0.3">
      <c r="A22" s="30" t="s">
        <v>18</v>
      </c>
      <c r="B22" s="28" t="s">
        <v>19</v>
      </c>
      <c r="C22" s="31"/>
    </row>
    <row r="23" spans="1:3" ht="16.5" hidden="1" thickBot="1" x14ac:dyDescent="0.3">
      <c r="A23" s="18"/>
      <c r="B23" s="32" t="s">
        <v>20</v>
      </c>
      <c r="C23" s="31"/>
    </row>
    <row r="24" spans="1:3" ht="16.5" hidden="1" thickBot="1" x14ac:dyDescent="0.3">
      <c r="A24" s="18"/>
      <c r="B24" s="17" t="s">
        <v>21</v>
      </c>
      <c r="C24" s="31"/>
    </row>
    <row r="25" spans="1:3" ht="16.5" hidden="1" thickBot="1" x14ac:dyDescent="0.3">
      <c r="A25" s="18"/>
      <c r="B25" s="17" t="s">
        <v>22</v>
      </c>
      <c r="C25" s="31"/>
    </row>
    <row r="26" spans="1:3" ht="16.5" hidden="1" thickBot="1" x14ac:dyDescent="0.3">
      <c r="A26" s="18"/>
      <c r="B26" s="17" t="s">
        <v>23</v>
      </c>
      <c r="C26" s="31"/>
    </row>
    <row r="27" spans="1:3" ht="16.5" hidden="1" thickBot="1" x14ac:dyDescent="0.3">
      <c r="A27" s="18"/>
      <c r="B27" s="17" t="s">
        <v>24</v>
      </c>
      <c r="C27" s="31"/>
    </row>
    <row r="28" spans="1:3" ht="16.5" hidden="1" thickBot="1" x14ac:dyDescent="0.3">
      <c r="A28" s="33"/>
      <c r="B28" s="20" t="s">
        <v>25</v>
      </c>
      <c r="C28" s="31"/>
    </row>
    <row r="29" spans="1:3" ht="16.5" hidden="1" thickBot="1" x14ac:dyDescent="0.3">
      <c r="A29" s="19"/>
      <c r="B29" s="20" t="s">
        <v>26</v>
      </c>
      <c r="C29" s="34"/>
    </row>
    <row r="30" spans="1:3" ht="16.5" thickBot="1" x14ac:dyDescent="0.3">
      <c r="A30" s="30" t="s">
        <v>27</v>
      </c>
      <c r="B30" s="35" t="s">
        <v>28</v>
      </c>
      <c r="C30" s="24"/>
    </row>
    <row r="31" spans="1:3" ht="31.5" x14ac:dyDescent="0.25">
      <c r="A31" s="18"/>
      <c r="B31" s="12" t="s">
        <v>29</v>
      </c>
      <c r="C31" s="25">
        <v>3849.0096000000003</v>
      </c>
    </row>
    <row r="32" spans="1:3" x14ac:dyDescent="0.25">
      <c r="A32" s="14"/>
      <c r="B32" s="15" t="s">
        <v>30</v>
      </c>
      <c r="C32" s="16">
        <v>3356.6080000000002</v>
      </c>
    </row>
    <row r="33" spans="1:3" x14ac:dyDescent="0.25">
      <c r="A33" s="14"/>
      <c r="B33" s="15" t="s">
        <v>31</v>
      </c>
      <c r="C33" s="16">
        <v>3434.5080000000007</v>
      </c>
    </row>
    <row r="34" spans="1:3" x14ac:dyDescent="0.25">
      <c r="A34" s="14"/>
      <c r="B34" s="17" t="s">
        <v>32</v>
      </c>
      <c r="C34" s="16">
        <v>1130.5</v>
      </c>
    </row>
    <row r="35" spans="1:3" ht="15" customHeight="1" x14ac:dyDescent="0.25">
      <c r="A35" s="14"/>
      <c r="B35" s="32" t="s">
        <v>33</v>
      </c>
      <c r="C35" s="16">
        <v>1318.0800000000002</v>
      </c>
    </row>
    <row r="36" spans="1:3" x14ac:dyDescent="0.25">
      <c r="A36" s="19"/>
      <c r="B36" s="20" t="s">
        <v>34</v>
      </c>
      <c r="C36" s="16">
        <v>404.98399999999998</v>
      </c>
    </row>
    <row r="37" spans="1:3" x14ac:dyDescent="0.25">
      <c r="A37" s="19"/>
      <c r="B37" s="20" t="s">
        <v>35</v>
      </c>
      <c r="C37" s="16">
        <v>3356.6080000000002</v>
      </c>
    </row>
    <row r="38" spans="1:3" ht="16.5" thickBot="1" x14ac:dyDescent="0.3">
      <c r="A38" s="19"/>
      <c r="B38" s="20" t="s">
        <v>9</v>
      </c>
      <c r="C38" s="21">
        <f>SUM(C31:C37)</f>
        <v>16850.297600000002</v>
      </c>
    </row>
    <row r="39" spans="1:3" ht="16.5" thickBot="1" x14ac:dyDescent="0.3">
      <c r="A39" s="30" t="s">
        <v>16</v>
      </c>
      <c r="B39" s="35" t="s">
        <v>36</v>
      </c>
      <c r="C39" s="24"/>
    </row>
    <row r="40" spans="1:3" ht="15" customHeight="1" x14ac:dyDescent="0.25">
      <c r="A40" s="36"/>
      <c r="B40" s="32" t="s">
        <v>37</v>
      </c>
      <c r="C40" s="25">
        <v>659.04000000000008</v>
      </c>
    </row>
    <row r="41" spans="1:3" x14ac:dyDescent="0.25">
      <c r="A41" s="36"/>
      <c r="B41" s="17" t="s">
        <v>38</v>
      </c>
      <c r="C41" s="16">
        <v>1130.5</v>
      </c>
    </row>
    <row r="42" spans="1:3" ht="36.75" customHeight="1" x14ac:dyDescent="0.25">
      <c r="A42" s="37"/>
      <c r="B42" s="15" t="s">
        <v>39</v>
      </c>
      <c r="C42" s="16">
        <v>21146.259600000005</v>
      </c>
    </row>
    <row r="43" spans="1:3" ht="31.5" x14ac:dyDescent="0.25">
      <c r="A43" s="37"/>
      <c r="B43" s="15" t="s">
        <v>40</v>
      </c>
      <c r="C43" s="16">
        <v>4961.0879999999997</v>
      </c>
    </row>
    <row r="44" spans="1:3" ht="31.5" x14ac:dyDescent="0.25">
      <c r="A44" s="37"/>
      <c r="B44" s="15" t="s">
        <v>41</v>
      </c>
      <c r="C44" s="16">
        <v>5122.2719999999999</v>
      </c>
    </row>
    <row r="45" spans="1:3" ht="36.75" customHeight="1" x14ac:dyDescent="0.25">
      <c r="A45" s="37"/>
      <c r="B45" s="15" t="s">
        <v>42</v>
      </c>
      <c r="C45" s="16">
        <v>826.52400000000011</v>
      </c>
    </row>
    <row r="46" spans="1:3" ht="31.5" x14ac:dyDescent="0.25">
      <c r="A46" s="37"/>
      <c r="B46" s="15" t="s">
        <v>43</v>
      </c>
      <c r="C46" s="16">
        <v>6837.3180000000002</v>
      </c>
    </row>
    <row r="47" spans="1:3" ht="16.5" thickBot="1" x14ac:dyDescent="0.3">
      <c r="A47" s="38"/>
      <c r="B47" s="26" t="s">
        <v>9</v>
      </c>
      <c r="C47" s="21">
        <f>SUM(C40:C46)</f>
        <v>40683.001600000003</v>
      </c>
    </row>
    <row r="48" spans="1:3" ht="16.5" thickBot="1" x14ac:dyDescent="0.3">
      <c r="A48" s="30" t="s">
        <v>18</v>
      </c>
      <c r="B48" s="28" t="s">
        <v>44</v>
      </c>
      <c r="C48" s="39">
        <v>10857.407999999999</v>
      </c>
    </row>
    <row r="49" spans="1:3" ht="32.25" thickBot="1" x14ac:dyDescent="0.3">
      <c r="A49" s="30" t="s">
        <v>45</v>
      </c>
      <c r="B49" s="66" t="s">
        <v>46</v>
      </c>
      <c r="C49" s="24"/>
    </row>
    <row r="50" spans="1:3" hidden="1" x14ac:dyDescent="0.25">
      <c r="A50" s="40"/>
      <c r="B50" s="41" t="s">
        <v>47</v>
      </c>
      <c r="C50" s="29"/>
    </row>
    <row r="51" spans="1:3" hidden="1" x14ac:dyDescent="0.25">
      <c r="A51" s="36"/>
      <c r="B51" s="32" t="s">
        <v>48</v>
      </c>
      <c r="C51" s="31"/>
    </row>
    <row r="52" spans="1:3" x14ac:dyDescent="0.25">
      <c r="A52" s="36"/>
      <c r="B52" s="32" t="s">
        <v>49</v>
      </c>
      <c r="C52" s="16">
        <v>14361.04</v>
      </c>
    </row>
    <row r="53" spans="1:3" x14ac:dyDescent="0.25">
      <c r="A53" s="37"/>
      <c r="B53" s="17" t="s">
        <v>50</v>
      </c>
      <c r="C53" s="16">
        <v>11265.22</v>
      </c>
    </row>
    <row r="54" spans="1:3" x14ac:dyDescent="0.25">
      <c r="A54" s="37"/>
      <c r="B54" s="17" t="s">
        <v>51</v>
      </c>
      <c r="C54" s="16">
        <v>5964.96</v>
      </c>
    </row>
    <row r="55" spans="1:3" x14ac:dyDescent="0.25">
      <c r="A55" s="37"/>
      <c r="B55" s="17" t="s">
        <v>52</v>
      </c>
      <c r="C55" s="16">
        <v>416.15999999999997</v>
      </c>
    </row>
    <row r="56" spans="1:3" x14ac:dyDescent="0.25">
      <c r="A56" s="37"/>
      <c r="B56" s="17" t="s">
        <v>53</v>
      </c>
      <c r="C56" s="16">
        <v>1104.8399999999999</v>
      </c>
    </row>
    <row r="57" spans="1:3" ht="16.5" thickBot="1" x14ac:dyDescent="0.3">
      <c r="A57" s="42"/>
      <c r="B57" s="43" t="s">
        <v>9</v>
      </c>
      <c r="C57" s="44">
        <f>SUM(C52:C56)</f>
        <v>33112.22</v>
      </c>
    </row>
    <row r="58" spans="1:3" ht="16.5" thickBot="1" x14ac:dyDescent="0.3">
      <c r="A58" s="30" t="s">
        <v>54</v>
      </c>
      <c r="B58" s="35" t="s">
        <v>55</v>
      </c>
      <c r="C58" s="24"/>
    </row>
    <row r="59" spans="1:3" hidden="1" x14ac:dyDescent="0.25">
      <c r="A59" s="45"/>
      <c r="B59" s="46" t="s">
        <v>56</v>
      </c>
      <c r="C59" s="29"/>
    </row>
    <row r="60" spans="1:3" ht="13.5" hidden="1" customHeight="1" x14ac:dyDescent="0.25">
      <c r="A60" s="40"/>
      <c r="B60" s="47" t="s">
        <v>57</v>
      </c>
      <c r="C60" s="31"/>
    </row>
    <row r="61" spans="1:3" ht="31.5" hidden="1" x14ac:dyDescent="0.25">
      <c r="A61" s="38"/>
      <c r="B61" s="26" t="s">
        <v>58</v>
      </c>
      <c r="C61" s="31"/>
    </row>
    <row r="62" spans="1:3" ht="14.25" hidden="1" customHeight="1" x14ac:dyDescent="0.25">
      <c r="A62" s="38"/>
      <c r="B62" s="26" t="s">
        <v>59</v>
      </c>
      <c r="C62" s="34"/>
    </row>
    <row r="63" spans="1:3" x14ac:dyDescent="0.25">
      <c r="A63" s="38"/>
      <c r="B63" s="20" t="s">
        <v>60</v>
      </c>
      <c r="C63" s="16">
        <v>236.82</v>
      </c>
    </row>
    <row r="64" spans="1:3" hidden="1" x14ac:dyDescent="0.25">
      <c r="A64" s="38"/>
      <c r="B64" s="20" t="s">
        <v>61</v>
      </c>
      <c r="C64" s="31"/>
    </row>
    <row r="65" spans="1:3" ht="16.5" thickBot="1" x14ac:dyDescent="0.3">
      <c r="A65" s="42"/>
      <c r="B65" s="43" t="s">
        <v>26</v>
      </c>
      <c r="C65" s="39">
        <v>236.82</v>
      </c>
    </row>
    <row r="66" spans="1:3" ht="16.5" thickBot="1" x14ac:dyDescent="0.3">
      <c r="A66" s="30" t="s">
        <v>62</v>
      </c>
      <c r="B66" s="35" t="s">
        <v>63</v>
      </c>
      <c r="C66" s="7"/>
    </row>
    <row r="67" spans="1:3" ht="47.25" x14ac:dyDescent="0.25">
      <c r="A67" s="36"/>
      <c r="B67" s="12" t="s">
        <v>64</v>
      </c>
      <c r="C67" s="16">
        <v>2356</v>
      </c>
    </row>
    <row r="68" spans="1:3" ht="29.25" customHeight="1" x14ac:dyDescent="0.25">
      <c r="A68" s="37"/>
      <c r="B68" s="15" t="s">
        <v>65</v>
      </c>
      <c r="C68" s="16">
        <v>5966</v>
      </c>
    </row>
    <row r="69" spans="1:3" ht="31.5" x14ac:dyDescent="0.25">
      <c r="A69" s="37"/>
      <c r="B69" s="15" t="s">
        <v>66</v>
      </c>
      <c r="C69" s="16">
        <v>7068</v>
      </c>
    </row>
    <row r="70" spans="1:3" ht="31.5" x14ac:dyDescent="0.25">
      <c r="A70" s="37"/>
      <c r="B70" s="15" t="s">
        <v>67</v>
      </c>
      <c r="C70" s="16">
        <v>9424</v>
      </c>
    </row>
    <row r="71" spans="1:3" x14ac:dyDescent="0.25">
      <c r="A71" s="38"/>
      <c r="B71" s="26" t="s">
        <v>68</v>
      </c>
      <c r="C71" s="16">
        <v>0</v>
      </c>
    </row>
    <row r="72" spans="1:3" hidden="1" x14ac:dyDescent="0.25">
      <c r="A72" s="38"/>
      <c r="B72" s="26" t="s">
        <v>69</v>
      </c>
      <c r="C72" s="31"/>
    </row>
    <row r="73" spans="1:3" ht="16.5" thickBot="1" x14ac:dyDescent="0.3">
      <c r="A73" s="38"/>
      <c r="B73" s="20" t="s">
        <v>26</v>
      </c>
      <c r="C73" s="44">
        <f>SUM(C67:C72)</f>
        <v>24814</v>
      </c>
    </row>
    <row r="74" spans="1:3" ht="32.25" thickBot="1" x14ac:dyDescent="0.3">
      <c r="A74" s="30" t="s">
        <v>70</v>
      </c>
      <c r="B74" s="48" t="s">
        <v>71</v>
      </c>
      <c r="C74" s="49">
        <v>11856</v>
      </c>
    </row>
    <row r="75" spans="1:3" ht="16.5" thickBot="1" x14ac:dyDescent="0.3">
      <c r="A75" s="45" t="s">
        <v>72</v>
      </c>
      <c r="B75" s="50" t="s">
        <v>73</v>
      </c>
      <c r="C75" s="51">
        <v>3306</v>
      </c>
    </row>
    <row r="76" spans="1:3" ht="16.5" thickBot="1" x14ac:dyDescent="0.3">
      <c r="A76" s="30" t="s">
        <v>74</v>
      </c>
      <c r="B76" s="28" t="s">
        <v>75</v>
      </c>
      <c r="C76" s="49">
        <v>944.46</v>
      </c>
    </row>
    <row r="77" spans="1:3" ht="16.5" thickBot="1" x14ac:dyDescent="0.3">
      <c r="A77" s="52" t="s">
        <v>76</v>
      </c>
      <c r="B77" s="53" t="s">
        <v>77</v>
      </c>
      <c r="C77" s="54">
        <v>1749</v>
      </c>
    </row>
    <row r="78" spans="1:3" ht="16.5" thickBot="1" x14ac:dyDescent="0.3">
      <c r="A78" s="30" t="s">
        <v>78</v>
      </c>
      <c r="B78" s="35" t="s">
        <v>79</v>
      </c>
      <c r="C78" s="24"/>
    </row>
    <row r="79" spans="1:3" x14ac:dyDescent="0.25">
      <c r="A79" s="36"/>
      <c r="B79" s="32" t="s">
        <v>80</v>
      </c>
      <c r="C79" s="16">
        <v>5470.44</v>
      </c>
    </row>
    <row r="80" spans="1:3" x14ac:dyDescent="0.25">
      <c r="A80" s="14"/>
      <c r="B80" s="17" t="s">
        <v>81</v>
      </c>
      <c r="C80" s="16">
        <v>4122.1200000000008</v>
      </c>
    </row>
    <row r="81" spans="1:3" ht="33.75" customHeight="1" x14ac:dyDescent="0.25">
      <c r="A81" s="14"/>
      <c r="B81" s="15" t="s">
        <v>82</v>
      </c>
      <c r="C81" s="16">
        <v>4013.3999999999992</v>
      </c>
    </row>
    <row r="82" spans="1:3" ht="33.75" customHeight="1" x14ac:dyDescent="0.25">
      <c r="A82" s="14"/>
      <c r="B82" s="15" t="s">
        <v>83</v>
      </c>
      <c r="C82" s="16">
        <v>4013.3999999999992</v>
      </c>
    </row>
    <row r="83" spans="1:3" ht="47.25" x14ac:dyDescent="0.25">
      <c r="A83" s="19"/>
      <c r="B83" s="26" t="s">
        <v>84</v>
      </c>
      <c r="C83" s="16">
        <v>8026.7999999999984</v>
      </c>
    </row>
    <row r="84" spans="1:3" ht="15.75" hidden="1" customHeight="1" x14ac:dyDescent="0.25">
      <c r="A84" s="19"/>
      <c r="B84" s="26" t="s">
        <v>85</v>
      </c>
      <c r="C84" s="16">
        <v>0</v>
      </c>
    </row>
    <row r="85" spans="1:3" ht="15.75" hidden="1" customHeight="1" x14ac:dyDescent="0.25">
      <c r="A85" s="19"/>
      <c r="B85" s="26" t="s">
        <v>86</v>
      </c>
      <c r="C85" s="16">
        <v>0</v>
      </c>
    </row>
    <row r="86" spans="1:3" ht="15.75" customHeight="1" x14ac:dyDescent="0.25">
      <c r="A86" s="19"/>
      <c r="B86" s="26" t="s">
        <v>87</v>
      </c>
      <c r="C86" s="16">
        <v>0</v>
      </c>
    </row>
    <row r="87" spans="1:3" ht="16.5" thickBot="1" x14ac:dyDescent="0.3">
      <c r="A87" s="19"/>
      <c r="B87" s="20" t="s">
        <v>26</v>
      </c>
      <c r="C87" s="44">
        <f>SUM(C79:C86)</f>
        <v>25646.16</v>
      </c>
    </row>
    <row r="88" spans="1:3" ht="16.5" thickBot="1" x14ac:dyDescent="0.3">
      <c r="A88" s="22" t="s">
        <v>88</v>
      </c>
      <c r="B88" s="35" t="s">
        <v>89</v>
      </c>
      <c r="C88" s="85"/>
    </row>
    <row r="89" spans="1:3" x14ac:dyDescent="0.25">
      <c r="A89" s="55"/>
      <c r="B89" s="78" t="s">
        <v>90</v>
      </c>
      <c r="C89" s="13">
        <v>0</v>
      </c>
    </row>
    <row r="90" spans="1:3" x14ac:dyDescent="0.25">
      <c r="A90" s="55"/>
      <c r="B90" s="79" t="s">
        <v>91</v>
      </c>
      <c r="C90" s="87">
        <v>826.51</v>
      </c>
    </row>
    <row r="91" spans="1:3" x14ac:dyDescent="0.25">
      <c r="A91" s="36"/>
      <c r="B91" s="79" t="s">
        <v>92</v>
      </c>
      <c r="C91" s="87">
        <v>1653.02</v>
      </c>
    </row>
    <row r="92" spans="1:3" x14ac:dyDescent="0.25">
      <c r="A92" s="56"/>
      <c r="B92" s="80" t="s">
        <v>93</v>
      </c>
      <c r="C92" s="16">
        <v>0</v>
      </c>
    </row>
    <row r="93" spans="1:3" x14ac:dyDescent="0.25">
      <c r="A93" s="57"/>
      <c r="B93" s="81" t="s">
        <v>94</v>
      </c>
      <c r="C93" s="16">
        <v>868.56</v>
      </c>
    </row>
    <row r="94" spans="1:3" x14ac:dyDescent="0.25">
      <c r="A94" s="57"/>
      <c r="B94" s="81" t="s">
        <v>95</v>
      </c>
      <c r="C94" s="16">
        <v>1050</v>
      </c>
    </row>
    <row r="95" spans="1:3" ht="31.5" x14ac:dyDescent="0.25">
      <c r="A95" s="57"/>
      <c r="B95" s="82" t="s">
        <v>96</v>
      </c>
      <c r="C95" s="16">
        <v>1429.44</v>
      </c>
    </row>
    <row r="96" spans="1:3" x14ac:dyDescent="0.25">
      <c r="A96" s="57"/>
      <c r="B96" s="81" t="s">
        <v>95</v>
      </c>
      <c r="C96" s="16">
        <v>2100</v>
      </c>
    </row>
    <row r="97" spans="1:3" x14ac:dyDescent="0.25">
      <c r="A97" s="57"/>
      <c r="B97" s="82" t="s">
        <v>97</v>
      </c>
      <c r="C97" s="16">
        <v>300</v>
      </c>
    </row>
    <row r="98" spans="1:3" x14ac:dyDescent="0.25">
      <c r="A98" s="57"/>
      <c r="B98" s="81" t="s">
        <v>98</v>
      </c>
      <c r="C98" s="31"/>
    </row>
    <row r="99" spans="1:3" x14ac:dyDescent="0.25">
      <c r="A99" s="57"/>
      <c r="B99" s="81" t="s">
        <v>99</v>
      </c>
      <c r="C99" s="16">
        <v>1164</v>
      </c>
    </row>
    <row r="100" spans="1:3" x14ac:dyDescent="0.25">
      <c r="A100" s="57"/>
      <c r="B100" s="83" t="s">
        <v>100</v>
      </c>
      <c r="C100" s="87">
        <v>1000</v>
      </c>
    </row>
    <row r="101" spans="1:3" ht="16.5" thickBot="1" x14ac:dyDescent="0.3">
      <c r="A101" s="58"/>
      <c r="B101" s="84" t="s">
        <v>26</v>
      </c>
      <c r="C101" s="21">
        <f>SUM(C90:C100)</f>
        <v>10391.530000000001</v>
      </c>
    </row>
    <row r="102" spans="1:3" ht="16.5" thickBot="1" x14ac:dyDescent="0.3">
      <c r="A102" s="22" t="s">
        <v>101</v>
      </c>
      <c r="B102" s="59" t="s">
        <v>102</v>
      </c>
      <c r="C102" s="86">
        <v>0</v>
      </c>
    </row>
    <row r="103" spans="1:3" ht="16.5" thickBot="1" x14ac:dyDescent="0.3">
      <c r="A103" s="22" t="s">
        <v>103</v>
      </c>
      <c r="B103" s="28" t="s">
        <v>104</v>
      </c>
      <c r="C103" s="54">
        <v>56886</v>
      </c>
    </row>
    <row r="104" spans="1:3" ht="16.5" thickBot="1" x14ac:dyDescent="0.3">
      <c r="A104" s="88"/>
      <c r="B104" s="28" t="s">
        <v>105</v>
      </c>
      <c r="C104" s="67">
        <f>C14+C20+C38+C47+C48+C57+C65+C73+C74+C75+C76+C77+C87+C101+C103</f>
        <v>271203.37719999999</v>
      </c>
    </row>
    <row r="105" spans="1:3" s="69" customFormat="1" x14ac:dyDescent="0.25">
      <c r="A105" s="89"/>
      <c r="B105" s="90" t="s">
        <v>110</v>
      </c>
      <c r="C105" s="91">
        <v>259065.36</v>
      </c>
    </row>
    <row r="106" spans="1:3" s="2" customFormat="1" x14ac:dyDescent="0.25">
      <c r="A106" s="92"/>
      <c r="B106" s="68" t="s">
        <v>111</v>
      </c>
      <c r="C106" s="93">
        <v>252704.26</v>
      </c>
    </row>
    <row r="107" spans="1:3" s="2" customFormat="1" x14ac:dyDescent="0.25">
      <c r="A107" s="94"/>
      <c r="B107" s="68" t="s">
        <v>113</v>
      </c>
      <c r="C107" s="95">
        <f>C106-C104</f>
        <v>-18499.117199999979</v>
      </c>
    </row>
    <row r="108" spans="1:3" s="2" customFormat="1" ht="16.5" thickBot="1" x14ac:dyDescent="0.3">
      <c r="A108" s="96"/>
      <c r="B108" s="97" t="s">
        <v>112</v>
      </c>
      <c r="C108" s="98">
        <f>C107+C5</f>
        <v>-212224.17180000001</v>
      </c>
    </row>
    <row r="109" spans="1:3" s="2" customFormat="1" x14ac:dyDescent="0.25">
      <c r="A109" s="76"/>
      <c r="B109" s="76"/>
      <c r="C109" s="70"/>
    </row>
    <row r="110" spans="1:3" s="2" customFormat="1" x14ac:dyDescent="0.25">
      <c r="A110" s="76"/>
      <c r="B110" s="76"/>
      <c r="C110" s="70"/>
    </row>
    <row r="111" spans="1:3" s="2" customFormat="1" x14ac:dyDescent="0.25">
      <c r="A111" s="76"/>
      <c r="B111" s="76"/>
      <c r="C111" s="70"/>
    </row>
    <row r="112" spans="1:3" s="2" customFormat="1" x14ac:dyDescent="0.25">
      <c r="A112" s="76"/>
      <c r="B112" s="76"/>
      <c r="C112" s="70"/>
    </row>
    <row r="113" spans="1:3" s="72" customFormat="1" x14ac:dyDescent="0.25">
      <c r="A113" s="71"/>
      <c r="C113" s="70"/>
    </row>
    <row r="114" spans="1:3" s="73" customFormat="1" x14ac:dyDescent="0.25">
      <c r="C114" s="74"/>
    </row>
    <row r="115" spans="1:3" s="75" customFormat="1" ht="12.75" x14ac:dyDescent="0.2"/>
    <row r="116" spans="1:3" s="75" customFormat="1" ht="12.75" x14ac:dyDescent="0.2"/>
    <row r="117" spans="1:3" s="75" customFormat="1" ht="12.75" x14ac:dyDescent="0.2"/>
    <row r="118" spans="1:3" s="75" customFormat="1" ht="12.75" x14ac:dyDescent="0.2"/>
    <row r="119" spans="1:3" s="75" customFormat="1" ht="12.75" x14ac:dyDescent="0.2"/>
    <row r="120" spans="1:3" s="75" customFormat="1" ht="12.75" x14ac:dyDescent="0.2"/>
  </sheetData>
  <mergeCells count="7">
    <mergeCell ref="A109:B109"/>
    <mergeCell ref="A110:B110"/>
    <mergeCell ref="A111:B111"/>
    <mergeCell ref="A112:B112"/>
    <mergeCell ref="A1:B1"/>
    <mergeCell ref="A2:B2"/>
    <mergeCell ref="A3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2025-01-10T03:12:16Z</dcterms:created>
  <dcterms:modified xsi:type="dcterms:W3CDTF">2025-02-21T02:06:13Z</dcterms:modified>
</cp:coreProperties>
</file>