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4 2024\Молодежная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40" i="1" l="1"/>
  <c r="C85" i="1"/>
  <c r="C73" i="1"/>
  <c r="C57" i="1"/>
  <c r="C46" i="1"/>
  <c r="C38" i="1"/>
  <c r="C30" i="1"/>
  <c r="C14" i="1"/>
  <c r="C143" i="1" s="1"/>
  <c r="C147" i="1" s="1"/>
  <c r="C148" i="1" s="1"/>
</calcChain>
</file>

<file path=xl/sharedStrings.xml><?xml version="1.0" encoding="utf-8"?>
<sst xmlns="http://schemas.openxmlformats.org/spreadsheetml/2006/main" count="166" uniqueCount="157">
  <si>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</si>
  <si>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</si>
  <si>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Влажное подметание балконов общего пользования</t>
  </si>
  <si>
    <t>Мытье лестничных площадок и маршей  нижних 2-х этажей</t>
  </si>
  <si>
    <t>Мытье лестничных площадок и маршей  выше 2-го эт.</t>
  </si>
  <si>
    <t xml:space="preserve">Генеральная уборка лестничных клеток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</si>
  <si>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</si>
  <si>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</si>
  <si>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</si>
  <si>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</si>
  <si>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</si>
  <si>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</si>
  <si>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</si>
  <si>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и козырьков снега и наледи (сбивание сосулей) </t>
  </si>
  <si>
    <t>3</t>
  </si>
  <si>
    <t>Техническое содержание лифта</t>
  </si>
  <si>
    <t>4</t>
  </si>
  <si>
    <t xml:space="preserve"> Содержание мусоропровода</t>
  </si>
  <si>
    <t>Уборка и дезинфекция клапонов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</si>
  <si>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</si>
  <si>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</si>
  <si>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</si>
  <si>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</si>
  <si>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</si>
  <si>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</si>
  <si>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5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</si>
  <si>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</si>
  <si>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</si>
  <si>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</si>
  <si>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</si>
  <si>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</si>
  <si>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территории после кошения</t>
  </si>
  <si>
    <t>Сгребание травы после кошения</t>
  </si>
  <si>
    <t>6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</si>
  <si>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</si>
  <si>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</si>
  <si>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</si>
  <si>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</si>
  <si>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</si>
  <si>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</si>
  <si>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</si>
  <si>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7</t>
  </si>
  <si>
    <t>Кошение газонов</t>
  </si>
  <si>
    <t>8</t>
  </si>
  <si>
    <t>Очистка урн</t>
  </si>
  <si>
    <t>9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</si>
  <si>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</si>
  <si>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</si>
  <si>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</si>
  <si>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</si>
  <si>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</si>
  <si>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</si>
  <si>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</si>
  <si>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10</t>
  </si>
  <si>
    <t xml:space="preserve"> Подготовка многоквартирного дома к сезонной эксплуатации</t>
  </si>
  <si>
    <t>Ремонт просевшей отмостки</t>
  </si>
  <si>
    <t>Ремонт и укрепление входных дверей</t>
  </si>
  <si>
    <t>Замена разбитых стекол окон и дверей в помещениях общего пользования</t>
  </si>
  <si>
    <t>Ремонт продухов в цоколях здания</t>
  </si>
  <si>
    <t>Замена ламп освещения в местах общего пользования</t>
  </si>
  <si>
    <t xml:space="preserve">Замена ламп освещения внитриквартального </t>
  </si>
  <si>
    <t>11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</si>
  <si>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</si>
  <si>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</si>
  <si>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</si>
  <si>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</si>
  <si>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</si>
  <si>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>Ершение канализационного выпуска (лежака)</t>
  </si>
  <si>
    <t xml:space="preserve">Ершение кухонных (канализационных) стояков </t>
  </si>
  <si>
    <t>12</t>
  </si>
  <si>
    <t>Аварийное обслуживание внутридомового инжен. сантехнич. и эл. технического оборудования</t>
  </si>
  <si>
    <t>13</t>
  </si>
  <si>
    <t>Диспетчерское обслуживание</t>
  </si>
  <si>
    <t>14</t>
  </si>
  <si>
    <t>Дератизация подвала</t>
  </si>
  <si>
    <t>15</t>
  </si>
  <si>
    <t>Дезинсекция подвала</t>
  </si>
  <si>
    <t>16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</si>
  <si>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</si>
  <si>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</si>
  <si>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</si>
  <si>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</si>
  <si>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</si>
  <si>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</si>
  <si>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коллективных приборов учета тепла</t>
  </si>
  <si>
    <t>17</t>
  </si>
  <si>
    <t xml:space="preserve"> Текущий ремонт (непредвиденные работы)</t>
  </si>
  <si>
    <t>Текущий ремонт электрооборудования</t>
  </si>
  <si>
    <t>очистка корпуса ВРУ, клемных колодок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</si>
  <si>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</si>
  <si>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светильника в МОП (энергосберегающего патрона СА 19) у кв.№25</t>
  </si>
  <si>
    <t>замена энергосберегающего патрона СА 19 в МОП</t>
  </si>
  <si>
    <t>Текущий ремонт систем ВиК</t>
  </si>
  <si>
    <t>замена участка стояка ХВС Ду 25мм  (кв.№7)</t>
  </si>
  <si>
    <t>замена вводного вентиля ХВС Ду 15 мм (кв.№9)</t>
  </si>
  <si>
    <t>устранение засора канализационного стояка Ду 50 мм (квартира №4)</t>
  </si>
  <si>
    <t>замена участка стояка канализации Ду 100мм с отжигом (кв.48)</t>
  </si>
  <si>
    <t>труба канализационная Ду110*1000</t>
  </si>
  <si>
    <t>патрубок компенсационный Ду100мм</t>
  </si>
  <si>
    <t>переход канализационный на чугун Ду110*124+манжет</t>
  </si>
  <si>
    <t>манжета переходная110*123</t>
  </si>
  <si>
    <t xml:space="preserve">гофра для унитаза </t>
  </si>
  <si>
    <t>отжиг</t>
  </si>
  <si>
    <t>устранение свища на стояке ХВС с отключением и сбросом стояка (кв.22)</t>
  </si>
  <si>
    <t>замена вентиля Ду 20 мм (подвал)</t>
  </si>
  <si>
    <t>ершение канализационного стояка (по стояку кв.3) - 2 раза</t>
  </si>
  <si>
    <t>устранение свища на стояке полотенцесушителя с отключением и сбросом стояка (кв.№ 13) - 3 шт</t>
  </si>
  <si>
    <t>устранение свища на стояке ХВС с отключением и сбросом стояка (кв.№28) - 2 шт</t>
  </si>
  <si>
    <t>устранение засора канализационного коллектора Ду 100 мм (кв.№15)</t>
  </si>
  <si>
    <t>Текущий ремонт систем конструктивных элементов</t>
  </si>
  <si>
    <t>осмотр чердака на наличие течей с кровли</t>
  </si>
  <si>
    <t>осмотр чердака на наличие тнчнй с кровли</t>
  </si>
  <si>
    <t>очистка козырька от снега</t>
  </si>
  <si>
    <t>очистка от снега козырька спуска в подвал</t>
  </si>
  <si>
    <t xml:space="preserve">закрепление   лотков б/у в чердачном помещении </t>
  </si>
  <si>
    <t xml:space="preserve">осмотр чердака на наличие затеканий с кровли </t>
  </si>
  <si>
    <t>слив воды из емкостей в чердачном помещении</t>
  </si>
  <si>
    <t>установка нового лотка 60*27 L=3,0мп в месте течи с кровли</t>
  </si>
  <si>
    <t>ремонт кровли - заделка трещин 45,0 мп кровельного ковра кровельной мастикой (05.04.2024,09.04.2024) 2 раза</t>
  </si>
  <si>
    <t>осмотр чердака на наличие течей с кровли (25.03.2024,01.04.20224,10.04.2024,16.04.2024)</t>
  </si>
  <si>
    <t>слив воды из емкостей в чердачном помещении (25.03.2024,01.04.2024, 10.04.2024, 16.04.2024)</t>
  </si>
  <si>
    <t>пропекание (просушка) поверхности мягкой кровли 2 раза</t>
  </si>
  <si>
    <t>осмотр чердака на наличие течей с кровли (26.04.2024,06.05.2024,08.05.2024,13.05.2024)</t>
  </si>
  <si>
    <t>слив воды из емкостей (26.04.2024,06.05.2024,08.05.2024.13.05.2024)</t>
  </si>
  <si>
    <t xml:space="preserve">открытие продухов </t>
  </si>
  <si>
    <t>слив воды из емкостей (24,29,31.05.2024,03,05,10,13,17,18,19.06.2024)</t>
  </si>
  <si>
    <t xml:space="preserve">установка лотка б/у </t>
  </si>
  <si>
    <t>прмазка Праймером стен чердака и трещин на кровле</t>
  </si>
  <si>
    <t>оклейка стен чердака и заделка трещин на кровле Линокромом</t>
  </si>
  <si>
    <t>ремонт асфальтового покрытия</t>
  </si>
  <si>
    <t>ремонт кровли "Технониколем" (над кв. 49,50,51)</t>
  </si>
  <si>
    <t>пропекание старого кровельного покрытия(над кв.49,50,51)</t>
  </si>
  <si>
    <t>ремонт кровли отдельными местами с нарезкой Ризолином</t>
  </si>
  <si>
    <t>дополнительная промазка праймером кровельного покрытия</t>
  </si>
  <si>
    <t>ремонт козырьков лоджий кв. 54</t>
  </si>
  <si>
    <t>ремонт межпанельгых швов кв. 53</t>
  </si>
  <si>
    <t>привоз и выгрузка дресвы из автомобиля вручную (07.10.2024)</t>
  </si>
  <si>
    <t>закрытие и утепление продухов (08.10.2024)</t>
  </si>
  <si>
    <t>осмотр теплового контура в л/клетках, закрытие балконных дверей(18.11.2024)</t>
  </si>
  <si>
    <t>установка навесного замка на почтовый ящик</t>
  </si>
  <si>
    <t>18</t>
  </si>
  <si>
    <t>Содержание антенн и запирающих устройств</t>
  </si>
  <si>
    <t>19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</si>
  <si>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</si>
  <si>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</si>
  <si>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</si>
  <si>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ул.Молодежная 7</t>
  </si>
  <si>
    <t xml:space="preserve">   1. Содержание помещений общего пользования</t>
  </si>
  <si>
    <t xml:space="preserve">Отчет за 2024 г. </t>
  </si>
  <si>
    <t>Результат на 01.01.2024 г. ("+" экономия, "-" перерасход)</t>
  </si>
  <si>
    <t>Начислено населению</t>
  </si>
  <si>
    <t xml:space="preserve">Итого оплачено населением </t>
  </si>
  <si>
    <t>Доход:  Сибирские сети, Игра-Сервис(без НДС),45КА</t>
  </si>
  <si>
    <t>Результат накоплением "+" - экономия "-" - перерасход</t>
  </si>
  <si>
    <t>Результат 2024 год  "+" - экономия "-" - перерасход</t>
  </si>
  <si>
    <t>3.1</t>
  </si>
  <si>
    <t>ПТО лифтов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</si>
</sst>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16" fontId="4" fillId="0" borderId="3" xfId="0" applyNumberFormat="1" applyFont="1" applyBorder="1" applyAlignment="1">
      <alignment wrapText="1"/>
    </xf>
    <xf numFmtId="2" fontId="3" fillId="0" borderId="4" xfId="0" applyNumberFormat="1" applyFont="1" applyFill="1" applyBorder="1" applyAlignment="1">
      <alignment horizontal="right" wrapText="1"/>
    </xf>
    <xf numFmtId="0" fontId="6" fillId="0" borderId="0" xfId="0" applyFont="1"/>
    <xf numFmtId="49" fontId="4" fillId="0" borderId="5" xfId="0" applyNumberFormat="1" applyFont="1" applyBorder="1" applyAlignment="1"/>
    <xf numFmtId="49" fontId="4" fillId="0" borderId="3" xfId="0" applyNumberFormat="1" applyFont="1" applyBorder="1" applyAlignment="1"/>
    <xf numFmtId="0" fontId="3" fillId="0" borderId="2" xfId="0" applyFont="1" applyBorder="1" applyAlignment="1">
      <alignment wrapText="1"/>
    </xf>
    <xf numFmtId="49" fontId="4" fillId="0" borderId="6" xfId="0" applyNumberFormat="1" applyFont="1" applyBorder="1" applyAlignment="1"/>
    <xf numFmtId="0" fontId="3" fillId="0" borderId="7" xfId="0" applyFont="1" applyBorder="1"/>
    <xf numFmtId="2" fontId="4" fillId="0" borderId="8" xfId="0" applyNumberFormat="1" applyFont="1" applyFill="1" applyBorder="1"/>
    <xf numFmtId="49" fontId="4" fillId="0" borderId="9" xfId="0" applyNumberFormat="1" applyFont="1" applyBorder="1" applyAlignment="1">
      <alignment horizontal="center"/>
    </xf>
    <xf numFmtId="0" fontId="4" fillId="0" borderId="10" xfId="0" applyFont="1" applyBorder="1" applyAlignment="1"/>
    <xf numFmtId="0" fontId="3" fillId="0" borderId="11" xfId="0" applyFont="1" applyFill="1" applyBorder="1" applyAlignment="1"/>
    <xf numFmtId="0" fontId="3" fillId="0" borderId="1" xfId="0" applyFont="1" applyBorder="1" applyAlignment="1">
      <alignment wrapText="1"/>
    </xf>
    <xf numFmtId="0" fontId="3" fillId="0" borderId="7" xfId="0" applyFont="1" applyBorder="1" applyAlignment="1">
      <alignment wrapText="1"/>
    </xf>
    <xf numFmtId="49" fontId="4" fillId="0" borderId="12" xfId="0" applyNumberFormat="1" applyFont="1" applyBorder="1" applyAlignment="1"/>
    <xf numFmtId="0" fontId="4" fillId="0" borderId="13" xfId="0" applyFont="1" applyBorder="1"/>
    <xf numFmtId="2" fontId="4" fillId="0" borderId="14" xfId="0" applyNumberFormat="1" applyFont="1" applyFill="1" applyBorder="1"/>
    <xf numFmtId="49" fontId="4" fillId="0" borderId="15" xfId="0" applyNumberFormat="1" applyFont="1" applyBorder="1" applyAlignment="1">
      <alignment horizontal="center"/>
    </xf>
    <xf numFmtId="0" fontId="4" fillId="0" borderId="11" xfId="0" applyFont="1" applyFill="1" applyBorder="1" applyAlignment="1"/>
    <xf numFmtId="0" fontId="3" fillId="0" borderId="2" xfId="0" applyFont="1" applyBorder="1" applyAlignment="1"/>
    <xf numFmtId="0" fontId="3" fillId="0" borderId="1" xfId="0" applyFont="1" applyBorder="1" applyAlignment="1"/>
    <xf numFmtId="49" fontId="4" fillId="0" borderId="16" xfId="0" applyNumberFormat="1" applyFont="1" applyBorder="1" applyAlignment="1"/>
    <xf numFmtId="0" fontId="3" fillId="0" borderId="7" xfId="0" applyFont="1" applyBorder="1" applyAlignment="1"/>
    <xf numFmtId="2" fontId="4" fillId="0" borderId="8" xfId="0" applyNumberFormat="1" applyFont="1" applyFill="1" applyBorder="1" applyAlignment="1"/>
    <xf numFmtId="49" fontId="4" fillId="0" borderId="3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0" fontId="3" fillId="0" borderId="18" xfId="0" applyFont="1" applyBorder="1" applyAlignment="1">
      <alignment wrapText="1"/>
    </xf>
    <xf numFmtId="49" fontId="4" fillId="0" borderId="19" xfId="0" applyNumberFormat="1" applyFont="1" applyBorder="1" applyAlignment="1">
      <alignment horizontal="center"/>
    </xf>
    <xf numFmtId="0" fontId="3" fillId="0" borderId="20" xfId="0" applyFont="1" applyBorder="1"/>
    <xf numFmtId="2" fontId="4" fillId="0" borderId="21" xfId="0" applyNumberFormat="1" applyFont="1" applyFill="1" applyBorder="1"/>
    <xf numFmtId="0" fontId="4" fillId="0" borderId="13" xfId="0" applyFont="1" applyBorder="1" applyAlignment="1">
      <alignment wrapText="1"/>
    </xf>
    <xf numFmtId="49" fontId="4" fillId="0" borderId="16" xfId="0" applyNumberFormat="1" applyFont="1" applyBorder="1" applyAlignment="1">
      <alignment horizontal="center"/>
    </xf>
    <xf numFmtId="0" fontId="4" fillId="0" borderId="22" xfId="0" applyFont="1" applyBorder="1"/>
    <xf numFmtId="49" fontId="4" fillId="0" borderId="23" xfId="0" applyNumberFormat="1" applyFont="1" applyBorder="1" applyAlignment="1">
      <alignment horizontal="center"/>
    </xf>
    <xf numFmtId="0" fontId="4" fillId="0" borderId="24" xfId="0" applyFont="1" applyBorder="1"/>
    <xf numFmtId="49" fontId="4" fillId="0" borderId="25" xfId="0" applyNumberFormat="1" applyFont="1" applyBorder="1" applyAlignment="1">
      <alignment horizontal="center"/>
    </xf>
    <xf numFmtId="0" fontId="4" fillId="0" borderId="26" xfId="0" applyFont="1" applyBorder="1" applyAlignment="1"/>
    <xf numFmtId="0" fontId="4" fillId="0" borderId="27" xfId="0" applyFont="1" applyFill="1" applyBorder="1" applyAlignment="1"/>
    <xf numFmtId="0" fontId="3" fillId="0" borderId="18" xfId="0" applyFont="1" applyBorder="1"/>
    <xf numFmtId="2" fontId="3" fillId="0" borderId="28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4" fillId="0" borderId="7" xfId="0" applyFont="1" applyBorder="1"/>
    <xf numFmtId="0" fontId="3" fillId="0" borderId="2" xfId="0" applyFont="1" applyFill="1" applyBorder="1"/>
    <xf numFmtId="0" fontId="3" fillId="0" borderId="20" xfId="0" applyFont="1" applyBorder="1" applyAlignment="1"/>
    <xf numFmtId="2" fontId="4" fillId="0" borderId="21" xfId="0" applyNumberFormat="1" applyFont="1" applyFill="1" applyBorder="1" applyAlignment="1"/>
    <xf numFmtId="0" fontId="3" fillId="0" borderId="13" xfId="0" applyFont="1" applyBorder="1" applyAlignment="1"/>
    <xf numFmtId="2" fontId="3" fillId="0" borderId="30" xfId="0" applyNumberFormat="1" applyFont="1" applyBorder="1" applyAlignment="1">
      <alignment horizontal="right" wrapText="1"/>
    </xf>
    <xf numFmtId="0" fontId="4" fillId="0" borderId="24" xfId="0" applyFont="1" applyBorder="1" applyAlignment="1"/>
    <xf numFmtId="49" fontId="4" fillId="0" borderId="17" xfId="0" applyNumberFormat="1" applyFont="1" applyBorder="1" applyAlignment="1"/>
    <xf numFmtId="0" fontId="4" fillId="0" borderId="18" xfId="0" applyFont="1" applyBorder="1"/>
    <xf numFmtId="164" fontId="4" fillId="0" borderId="14" xfId="2" applyNumberFormat="1" applyFont="1" applyBorder="1"/>
    <xf numFmtId="0" fontId="6" fillId="0" borderId="0" xfId="0" applyFont="1" applyBorder="1"/>
    <xf numFmtId="2" fontId="4" fillId="0" borderId="14" xfId="0" applyNumberFormat="1" applyFont="1" applyFill="1" applyBorder="1" applyAlignment="1">
      <alignment horizontal="right" wrapText="1"/>
    </xf>
    <xf numFmtId="2" fontId="4" fillId="0" borderId="4" xfId="0" applyNumberFormat="1" applyFont="1" applyFill="1" applyBorder="1" applyAlignment="1">
      <alignment horizontal="right" wrapText="1"/>
    </xf>
    <xf numFmtId="0" fontId="4" fillId="0" borderId="10" xfId="0" applyFont="1" applyBorder="1" applyAlignment="1">
      <alignment wrapText="1"/>
    </xf>
    <xf numFmtId="2" fontId="4" fillId="0" borderId="30" xfId="0" applyNumberFormat="1" applyFont="1" applyFill="1" applyBorder="1" applyAlignment="1">
      <alignment horizontal="right" wrapText="1"/>
    </xf>
    <xf numFmtId="2" fontId="4" fillId="0" borderId="14" xfId="0" applyNumberFormat="1" applyFont="1" applyBorder="1" applyAlignment="1">
      <alignment horizontal="right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0" xfId="0" applyFont="1" applyBorder="1"/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2"/>
  <sheetViews>
    <sheetView tabSelected="1" topLeftCell="A112" workbookViewId="0">
      <selection activeCell="C130" sqref="C130"/>
    </sheetView>
  </sheetViews>
  <sheetFormatPr defaultColWidth="9.140625" defaultRowHeight="15.75" x14ac:dyDescent="0.25"/>
  <cols>
    <col min="1" max="1" width="4.42578125" style="16" customWidth="1"/>
    <col min="2" max="2" width="74" style="16" customWidth="1"/>
    <col min="3" max="3" width="15" style="16" customWidth="1"/>
    <col min="4" max="199" width="9.140625" style="16" customWidth="1"/>
    <col min="200" max="200" width="4.42578125" style="16" customWidth="1"/>
    <col min="201" max="201" width="50.42578125" style="16" customWidth="1"/>
    <col min="202" max="202" width="9.140625" style="16" customWidth="1"/>
    <col min="203" max="203" width="6.85546875" style="16" customWidth="1"/>
    <col min="204" max="204" width="7.42578125" style="16" customWidth="1"/>
    <col min="205" max="205" width="6" style="16" customWidth="1"/>
    <col min="206" max="206" width="7.140625" style="16" customWidth="1"/>
    <col min="207" max="207" width="13.140625" style="16" customWidth="1"/>
    <col min="208" max="208" width="8.28515625" style="16" customWidth="1"/>
    <col min="209" max="209" width="6.28515625" style="16" customWidth="1"/>
    <col min="210" max="210" width="8.28515625" style="16" customWidth="1"/>
    <col min="211" max="211" width="10.85546875" style="16" customWidth="1"/>
    <col min="212" max="212" width="9.140625" style="16" customWidth="1"/>
    <col min="213" max="213" width="6.42578125" style="16" customWidth="1"/>
    <col min="214" max="214" width="9.140625" style="16" customWidth="1"/>
    <col min="215" max="215" width="12.140625" style="16" customWidth="1"/>
    <col min="216" max="216" width="9.140625" style="16" customWidth="1"/>
    <col min="217" max="217" width="6.140625" style="16" customWidth="1"/>
    <col min="218" max="220" width="9.140625" style="16" customWidth="1"/>
    <col min="221" max="221" width="6.42578125" style="16" customWidth="1"/>
    <col min="222" max="222" width="9.140625" style="16" customWidth="1"/>
    <col min="223" max="223" width="12.42578125" style="16" customWidth="1"/>
    <col min="224" max="224" width="9.140625" style="16" customWidth="1"/>
    <col min="225" max="225" width="6" style="16" customWidth="1"/>
    <col min="226" max="226" width="9.140625" style="16" customWidth="1"/>
    <col min="227" max="227" width="12.28515625" style="16" customWidth="1"/>
    <col min="228" max="228" width="9.140625" style="16" customWidth="1"/>
    <col min="229" max="229" width="6.28515625" style="16" customWidth="1"/>
    <col min="230" max="230" width="9.140625" style="16" customWidth="1"/>
    <col min="231" max="231" width="12.140625" style="16" customWidth="1"/>
    <col min="232" max="232" width="9.140625" style="16" customWidth="1"/>
    <col min="233" max="233" width="6" style="16" customWidth="1"/>
    <col min="234" max="234" width="9.140625" style="16" customWidth="1"/>
    <col min="235" max="235" width="10.7109375" style="16" customWidth="1"/>
    <col min="236" max="236" width="9.140625" style="16" customWidth="1"/>
    <col min="237" max="237" width="6" style="16" customWidth="1"/>
    <col min="238" max="238" width="9.140625" style="16" customWidth="1"/>
    <col min="239" max="239" width="11.140625" style="16" customWidth="1"/>
    <col min="240" max="240" width="9.140625" style="16" customWidth="1"/>
    <col min="241" max="241" width="6.140625" style="16" customWidth="1"/>
    <col min="242" max="242" width="9.140625" style="16" customWidth="1"/>
    <col min="243" max="243" width="10.7109375" style="16" customWidth="1"/>
    <col min="244" max="244" width="9.140625" style="16" customWidth="1"/>
    <col min="245" max="245" width="5.85546875" style="16" customWidth="1"/>
    <col min="246" max="248" width="9.140625" style="16" customWidth="1"/>
    <col min="249" max="249" width="6" style="16" customWidth="1"/>
    <col min="250" max="252" width="9.140625" style="16" customWidth="1"/>
    <col min="253" max="253" width="6" style="16" customWidth="1"/>
    <col min="254" max="254" width="9.140625" style="16" customWidth="1"/>
    <col min="255" max="255" width="11.7109375" style="16" customWidth="1"/>
    <col min="256" max="16384" width="9.140625" style="16"/>
  </cols>
  <sheetData>
    <row r="1" spans="1:3" s="4" customFormat="1" x14ac:dyDescent="0.25">
      <c r="A1" s="82" t="s">
        <v>148</v>
      </c>
      <c r="B1" s="82"/>
      <c r="C1" s="3"/>
    </row>
    <row r="2" spans="1:3" s="4" customFormat="1" x14ac:dyDescent="0.25">
      <c r="A2" s="82" t="s">
        <v>145</v>
      </c>
      <c r="B2" s="82"/>
      <c r="C2" s="3"/>
    </row>
    <row r="3" spans="1:3" s="4" customFormat="1" x14ac:dyDescent="0.25">
      <c r="A3" s="82" t="s">
        <v>146</v>
      </c>
      <c r="B3" s="82"/>
      <c r="C3" s="3"/>
    </row>
    <row r="4" spans="1:3" s="4" customFormat="1" x14ac:dyDescent="0.25">
      <c r="A4" s="5"/>
      <c r="B4" s="5"/>
      <c r="C4" s="3"/>
    </row>
    <row r="5" spans="1:3" s="9" customFormat="1" x14ac:dyDescent="0.25">
      <c r="A5" s="6"/>
      <c r="B5" s="7" t="s">
        <v>149</v>
      </c>
      <c r="C5" s="8">
        <v>-211199.95639999997</v>
      </c>
    </row>
    <row r="6" spans="1:3" s="13" customFormat="1" x14ac:dyDescent="0.25">
      <c r="A6" s="10"/>
      <c r="B6" s="11" t="s">
        <v>147</v>
      </c>
      <c r="C6" s="12"/>
    </row>
    <row r="7" spans="1:3" x14ac:dyDescent="0.25">
      <c r="A7" s="14"/>
      <c r="B7" s="2" t="s">
        <v>0</v>
      </c>
      <c r="C7" s="15">
        <v>24010.896000000001</v>
      </c>
    </row>
    <row r="8" spans="1:3" x14ac:dyDescent="0.25">
      <c r="A8" s="17"/>
      <c r="B8" s="1" t="s">
        <v>1</v>
      </c>
      <c r="C8" s="15">
        <v>31114.368000000013</v>
      </c>
    </row>
    <row r="9" spans="1:3" x14ac:dyDescent="0.25">
      <c r="A9" s="17"/>
      <c r="B9" s="1" t="s">
        <v>2</v>
      </c>
      <c r="C9" s="15">
        <v>2757.8880000000004</v>
      </c>
    </row>
    <row r="10" spans="1:3" x14ac:dyDescent="0.25">
      <c r="A10" s="17"/>
      <c r="B10" s="1" t="s">
        <v>3</v>
      </c>
      <c r="C10" s="15">
        <v>15208.703999999998</v>
      </c>
    </row>
    <row r="11" spans="1:3" x14ac:dyDescent="0.25">
      <c r="A11" s="17"/>
      <c r="B11" s="1" t="s">
        <v>4</v>
      </c>
      <c r="C11" s="15">
        <v>36372.12000000001</v>
      </c>
    </row>
    <row r="12" spans="1:3" x14ac:dyDescent="0.25">
      <c r="A12" s="18"/>
      <c r="B12" s="19" t="s">
        <v>5</v>
      </c>
      <c r="C12" s="15">
        <v>10551.907999999999</v>
      </c>
    </row>
    <row r="13" spans="1:3" x14ac:dyDescent="0.25">
      <c r="A13" s="17"/>
      <c r="B13" s="1" t="s">
        <v>6</v>
      </c>
      <c r="C13" s="15">
        <v>0</v>
      </c>
    </row>
    <row r="14" spans="1:3" ht="16.5" thickBot="1" x14ac:dyDescent="0.3">
      <c r="A14" s="20"/>
      <c r="B14" s="21" t="s">
        <v>7</v>
      </c>
      <c r="C14" s="22">
        <f>SUM(C7:C13)</f>
        <v>120015.88400000001</v>
      </c>
    </row>
    <row r="15" spans="1:3" ht="16.5" thickBot="1" x14ac:dyDescent="0.3">
      <c r="A15" s="23" t="s">
        <v>8</v>
      </c>
      <c r="B15" s="24" t="s">
        <v>9</v>
      </c>
      <c r="C15" s="25"/>
    </row>
    <row r="16" spans="1:3" x14ac:dyDescent="0.25">
      <c r="A16" s="18"/>
      <c r="B16" s="19" t="s">
        <v>10</v>
      </c>
      <c r="C16" s="15">
        <v>0</v>
      </c>
    </row>
    <row r="17" spans="1:3" x14ac:dyDescent="0.25">
      <c r="A17" s="17"/>
      <c r="B17" s="26" t="s">
        <v>11</v>
      </c>
      <c r="C17" s="15">
        <v>0</v>
      </c>
    </row>
    <row r="18" spans="1:3" x14ac:dyDescent="0.25">
      <c r="A18" s="20"/>
      <c r="B18" s="27" t="s">
        <v>12</v>
      </c>
      <c r="C18" s="15">
        <v>0</v>
      </c>
    </row>
    <row r="19" spans="1:3" x14ac:dyDescent="0.25">
      <c r="A19" s="20"/>
      <c r="B19" s="21" t="s">
        <v>13</v>
      </c>
      <c r="C19" s="15">
        <v>0</v>
      </c>
    </row>
    <row r="20" spans="1:3" ht="16.5" thickBot="1" x14ac:dyDescent="0.3">
      <c r="A20" s="28"/>
      <c r="B20" s="21" t="s">
        <v>7</v>
      </c>
      <c r="C20" s="22">
        <v>0</v>
      </c>
    </row>
    <row r="21" spans="1:3" ht="16.5" thickBot="1" x14ac:dyDescent="0.3">
      <c r="A21" s="23" t="s">
        <v>14</v>
      </c>
      <c r="B21" s="29" t="s">
        <v>15</v>
      </c>
      <c r="C21" s="30">
        <v>68400</v>
      </c>
    </row>
    <row r="22" spans="1:3" ht="16.5" thickBot="1" x14ac:dyDescent="0.3">
      <c r="A22" s="23" t="s">
        <v>155</v>
      </c>
      <c r="B22" s="80" t="s">
        <v>156</v>
      </c>
      <c r="C22" s="30">
        <v>4950</v>
      </c>
    </row>
    <row r="23" spans="1:3" ht="16.5" thickBot="1" x14ac:dyDescent="0.3">
      <c r="A23" s="31" t="s">
        <v>16</v>
      </c>
      <c r="B23" s="24" t="s">
        <v>17</v>
      </c>
      <c r="C23" s="32"/>
    </row>
    <row r="24" spans="1:3" x14ac:dyDescent="0.25">
      <c r="A24" s="18"/>
      <c r="B24" s="33" t="s">
        <v>18</v>
      </c>
      <c r="C24" s="15">
        <v>2498.3999999999996</v>
      </c>
    </row>
    <row r="25" spans="1:3" x14ac:dyDescent="0.25">
      <c r="A25" s="18"/>
      <c r="B25" s="34" t="s">
        <v>19</v>
      </c>
      <c r="C25" s="15">
        <v>4498.3640000000005</v>
      </c>
    </row>
    <row r="26" spans="1:3" x14ac:dyDescent="0.25">
      <c r="A26" s="18"/>
      <c r="B26" s="34" t="s">
        <v>20</v>
      </c>
      <c r="C26" s="15">
        <v>16076.600400000005</v>
      </c>
    </row>
    <row r="27" spans="1:3" x14ac:dyDescent="0.25">
      <c r="A27" s="18"/>
      <c r="B27" s="34" t="s">
        <v>21</v>
      </c>
      <c r="C27" s="15">
        <v>0</v>
      </c>
    </row>
    <row r="28" spans="1:3" x14ac:dyDescent="0.25">
      <c r="A28" s="18"/>
      <c r="B28" s="34" t="s">
        <v>22</v>
      </c>
      <c r="C28" s="15">
        <v>0</v>
      </c>
    </row>
    <row r="29" spans="1:3" x14ac:dyDescent="0.25">
      <c r="A29" s="35"/>
      <c r="B29" s="36" t="s">
        <v>23</v>
      </c>
      <c r="C29" s="15">
        <v>414.82</v>
      </c>
    </row>
    <row r="30" spans="1:3" ht="16.5" thickBot="1" x14ac:dyDescent="0.3">
      <c r="A30" s="20"/>
      <c r="B30" s="36" t="s">
        <v>24</v>
      </c>
      <c r="C30" s="37">
        <f>SUM(C24:C29)</f>
        <v>23488.184400000006</v>
      </c>
    </row>
    <row r="31" spans="1:3" ht="16.5" thickBot="1" x14ac:dyDescent="0.3">
      <c r="A31" s="31" t="s">
        <v>25</v>
      </c>
      <c r="B31" s="24" t="s">
        <v>26</v>
      </c>
      <c r="C31" s="32"/>
    </row>
    <row r="32" spans="1:3" ht="31.5" x14ac:dyDescent="0.25">
      <c r="A32" s="18"/>
      <c r="B32" s="19" t="s">
        <v>27</v>
      </c>
      <c r="C32" s="15">
        <v>3020.64</v>
      </c>
    </row>
    <row r="33" spans="1:3" x14ac:dyDescent="0.25">
      <c r="A33" s="17"/>
      <c r="B33" s="26" t="s">
        <v>28</v>
      </c>
      <c r="C33" s="15">
        <v>9904.9650000000001</v>
      </c>
    </row>
    <row r="34" spans="1:3" x14ac:dyDescent="0.25">
      <c r="A34" s="17"/>
      <c r="B34" s="26" t="s">
        <v>29</v>
      </c>
      <c r="C34" s="15">
        <v>18222.791999999998</v>
      </c>
    </row>
    <row r="35" spans="1:3" hidden="1" x14ac:dyDescent="0.25">
      <c r="A35" s="17"/>
      <c r="B35" s="1" t="s">
        <v>30</v>
      </c>
      <c r="C35" s="15">
        <v>0</v>
      </c>
    </row>
    <row r="36" spans="1:3" x14ac:dyDescent="0.25">
      <c r="A36" s="20"/>
      <c r="B36" s="21" t="s">
        <v>31</v>
      </c>
      <c r="C36" s="15">
        <v>281.23200000000003</v>
      </c>
    </row>
    <row r="37" spans="1:3" x14ac:dyDescent="0.25">
      <c r="A37" s="20"/>
      <c r="B37" s="21" t="s">
        <v>32</v>
      </c>
      <c r="C37" s="15">
        <v>2829.9900000000002</v>
      </c>
    </row>
    <row r="38" spans="1:3" ht="16.5" thickBot="1" x14ac:dyDescent="0.3">
      <c r="A38" s="20"/>
      <c r="B38" s="21" t="s">
        <v>7</v>
      </c>
      <c r="C38" s="22">
        <f>SUM(C32:C37)</f>
        <v>34259.618999999999</v>
      </c>
    </row>
    <row r="39" spans="1:3" ht="16.5" thickBot="1" x14ac:dyDescent="0.3">
      <c r="A39" s="31" t="s">
        <v>33</v>
      </c>
      <c r="B39" s="24" t="s">
        <v>34</v>
      </c>
      <c r="C39" s="32"/>
    </row>
    <row r="40" spans="1:3" hidden="1" x14ac:dyDescent="0.25">
      <c r="A40" s="38"/>
      <c r="B40" s="2" t="s">
        <v>35</v>
      </c>
      <c r="C40" s="15">
        <v>0</v>
      </c>
    </row>
    <row r="41" spans="1:3" ht="31.5" x14ac:dyDescent="0.25">
      <c r="A41" s="39"/>
      <c r="B41" s="26" t="s">
        <v>36</v>
      </c>
      <c r="C41" s="15">
        <v>55768.900000000009</v>
      </c>
    </row>
    <row r="42" spans="1:3" ht="31.5" x14ac:dyDescent="0.25">
      <c r="A42" s="39"/>
      <c r="B42" s="26" t="s">
        <v>37</v>
      </c>
      <c r="C42" s="15">
        <v>4521.2160000000003</v>
      </c>
    </row>
    <row r="43" spans="1:3" ht="31.5" x14ac:dyDescent="0.25">
      <c r="A43" s="39"/>
      <c r="B43" s="26" t="s">
        <v>38</v>
      </c>
      <c r="C43" s="15">
        <v>10466.826000000001</v>
      </c>
    </row>
    <row r="44" spans="1:3" ht="31.5" x14ac:dyDescent="0.25">
      <c r="A44" s="39"/>
      <c r="B44" s="26" t="s">
        <v>39</v>
      </c>
      <c r="C44" s="15">
        <v>3591.5400000000009</v>
      </c>
    </row>
    <row r="45" spans="1:3" ht="31.5" x14ac:dyDescent="0.25">
      <c r="A45" s="39"/>
      <c r="B45" s="26" t="s">
        <v>40</v>
      </c>
      <c r="C45" s="15">
        <v>7051.9680000000008</v>
      </c>
    </row>
    <row r="46" spans="1:3" ht="16.5" thickBot="1" x14ac:dyDescent="0.3">
      <c r="A46" s="40"/>
      <c r="B46" s="27" t="s">
        <v>7</v>
      </c>
      <c r="C46" s="22">
        <f>SUM(C41:C45)</f>
        <v>81400.450000000012</v>
      </c>
    </row>
    <row r="47" spans="1:3" ht="16.5" thickBot="1" x14ac:dyDescent="0.3">
      <c r="A47" s="31" t="s">
        <v>41</v>
      </c>
      <c r="B47" s="29" t="s">
        <v>42</v>
      </c>
      <c r="C47" s="69">
        <v>9153.99</v>
      </c>
    </row>
    <row r="48" spans="1:3" ht="16.5" thickBot="1" x14ac:dyDescent="0.3">
      <c r="A48" s="31" t="s">
        <v>43</v>
      </c>
      <c r="B48" s="29" t="s">
        <v>44</v>
      </c>
      <c r="C48" s="70">
        <v>988.56000000000006</v>
      </c>
    </row>
    <row r="49" spans="1:3" ht="32.25" thickBot="1" x14ac:dyDescent="0.3">
      <c r="A49" s="31" t="s">
        <v>45</v>
      </c>
      <c r="B49" s="71" t="s">
        <v>46</v>
      </c>
      <c r="C49" s="32"/>
    </row>
    <row r="50" spans="1:3" ht="33.75" customHeight="1" x14ac:dyDescent="0.25">
      <c r="A50" s="41"/>
      <c r="B50" s="42" t="s">
        <v>46</v>
      </c>
      <c r="C50" s="15">
        <v>0</v>
      </c>
    </row>
    <row r="51" spans="1:3" ht="13.5" customHeight="1" x14ac:dyDescent="0.25">
      <c r="A51" s="38"/>
      <c r="B51" s="19" t="s">
        <v>47</v>
      </c>
      <c r="C51" s="15"/>
    </row>
    <row r="52" spans="1:3" x14ac:dyDescent="0.25">
      <c r="A52" s="39"/>
      <c r="B52" s="2" t="s">
        <v>48</v>
      </c>
      <c r="C52" s="15">
        <v>45183.520000000004</v>
      </c>
    </row>
    <row r="53" spans="1:3" x14ac:dyDescent="0.25">
      <c r="A53" s="39"/>
      <c r="B53" s="1" t="s">
        <v>49</v>
      </c>
      <c r="C53" s="15">
        <v>27812.23</v>
      </c>
    </row>
    <row r="54" spans="1:3" x14ac:dyDescent="0.25">
      <c r="A54" s="39"/>
      <c r="B54" s="1" t="s">
        <v>50</v>
      </c>
      <c r="C54" s="15">
        <v>14726.640000000001</v>
      </c>
    </row>
    <row r="55" spans="1:3" x14ac:dyDescent="0.25">
      <c r="A55" s="39"/>
      <c r="B55" s="1" t="s">
        <v>51</v>
      </c>
      <c r="C55" s="15">
        <v>1027.44</v>
      </c>
    </row>
    <row r="56" spans="1:3" x14ac:dyDescent="0.25">
      <c r="A56" s="39"/>
      <c r="B56" s="1" t="s">
        <v>52</v>
      </c>
      <c r="C56" s="15">
        <v>2209.6799999999998</v>
      </c>
    </row>
    <row r="57" spans="1:3" ht="16.5" thickBot="1" x14ac:dyDescent="0.3">
      <c r="A57" s="40"/>
      <c r="B57" s="21" t="s">
        <v>7</v>
      </c>
      <c r="C57" s="22">
        <f>SUM(C50:C56)</f>
        <v>90959.51</v>
      </c>
    </row>
    <row r="58" spans="1:3" ht="16.5" thickBot="1" x14ac:dyDescent="0.3">
      <c r="A58" s="31" t="s">
        <v>53</v>
      </c>
      <c r="B58" s="24" t="s">
        <v>54</v>
      </c>
      <c r="C58" s="32"/>
    </row>
    <row r="59" spans="1:3" x14ac:dyDescent="0.25">
      <c r="A59" s="39"/>
      <c r="B59" s="1" t="s">
        <v>55</v>
      </c>
      <c r="C59" s="15">
        <v>0</v>
      </c>
    </row>
    <row r="60" spans="1:3" x14ac:dyDescent="0.25">
      <c r="A60" s="40"/>
      <c r="B60" s="2" t="s">
        <v>56</v>
      </c>
      <c r="C60" s="15">
        <v>0</v>
      </c>
    </row>
    <row r="61" spans="1:3" ht="19.5" customHeight="1" x14ac:dyDescent="0.25">
      <c r="A61" s="40"/>
      <c r="B61" s="26" t="s">
        <v>57</v>
      </c>
      <c r="C61" s="15">
        <v>0</v>
      </c>
    </row>
    <row r="62" spans="1:3" x14ac:dyDescent="0.25">
      <c r="A62" s="40"/>
      <c r="B62" s="1" t="s">
        <v>58</v>
      </c>
      <c r="C62" s="15">
        <v>0</v>
      </c>
    </row>
    <row r="63" spans="1:3" ht="15" customHeight="1" x14ac:dyDescent="0.25">
      <c r="A63" s="40"/>
      <c r="B63" s="21" t="s">
        <v>59</v>
      </c>
      <c r="C63" s="15">
        <v>3315.4800000000005</v>
      </c>
    </row>
    <row r="64" spans="1:3" x14ac:dyDescent="0.25">
      <c r="A64" s="40"/>
      <c r="B64" s="21" t="s">
        <v>60</v>
      </c>
      <c r="C64" s="15">
        <v>0</v>
      </c>
    </row>
    <row r="65" spans="1:3" ht="16.5" thickBot="1" x14ac:dyDescent="0.3">
      <c r="A65" s="43"/>
      <c r="B65" s="44" t="s">
        <v>24</v>
      </c>
      <c r="C65" s="45">
        <v>3315.4800000000005</v>
      </c>
    </row>
    <row r="66" spans="1:3" ht="16.5" thickBot="1" x14ac:dyDescent="0.3">
      <c r="A66" s="31" t="s">
        <v>61</v>
      </c>
      <c r="B66" s="24" t="s">
        <v>62</v>
      </c>
      <c r="C66" s="32"/>
    </row>
    <row r="67" spans="1:3" ht="31.5" x14ac:dyDescent="0.25">
      <c r="A67" s="38"/>
      <c r="B67" s="19" t="s">
        <v>63</v>
      </c>
      <c r="C67" s="15">
        <v>6826.9440000000004</v>
      </c>
    </row>
    <row r="68" spans="1:3" ht="31.5" x14ac:dyDescent="0.25">
      <c r="A68" s="39"/>
      <c r="B68" s="26" t="s">
        <v>64</v>
      </c>
      <c r="C68" s="15">
        <v>20480.832000000002</v>
      </c>
    </row>
    <row r="69" spans="1:3" ht="31.5" x14ac:dyDescent="0.25">
      <c r="A69" s="39"/>
      <c r="B69" s="26" t="s">
        <v>65</v>
      </c>
      <c r="C69" s="15">
        <v>13653.888000000001</v>
      </c>
    </row>
    <row r="70" spans="1:3" ht="31.5" x14ac:dyDescent="0.25">
      <c r="A70" s="39"/>
      <c r="B70" s="26" t="s">
        <v>66</v>
      </c>
      <c r="C70" s="15">
        <v>17287.584000000003</v>
      </c>
    </row>
    <row r="71" spans="1:3" x14ac:dyDescent="0.25">
      <c r="A71" s="40"/>
      <c r="B71" s="27" t="s">
        <v>67</v>
      </c>
      <c r="C71" s="15">
        <v>0</v>
      </c>
    </row>
    <row r="72" spans="1:3" x14ac:dyDescent="0.25">
      <c r="A72" s="40"/>
      <c r="B72" s="27" t="s">
        <v>68</v>
      </c>
      <c r="C72" s="15">
        <v>0</v>
      </c>
    </row>
    <row r="73" spans="1:3" ht="16.5" thickBot="1" x14ac:dyDescent="0.3">
      <c r="A73" s="40"/>
      <c r="B73" s="21" t="s">
        <v>24</v>
      </c>
      <c r="C73" s="22">
        <f>SUM(C67:C72)</f>
        <v>58249.248000000007</v>
      </c>
    </row>
    <row r="74" spans="1:3" ht="32.25" thickBot="1" x14ac:dyDescent="0.3">
      <c r="A74" s="31" t="s">
        <v>69</v>
      </c>
      <c r="B74" s="46" t="s">
        <v>70</v>
      </c>
      <c r="C74" s="69">
        <v>34354.944000000003</v>
      </c>
    </row>
    <row r="75" spans="1:3" ht="16.5" thickBot="1" x14ac:dyDescent="0.3">
      <c r="A75" s="47" t="s">
        <v>71</v>
      </c>
      <c r="B75" s="48" t="s">
        <v>72</v>
      </c>
      <c r="C75" s="72">
        <v>9579.7440000000006</v>
      </c>
    </row>
    <row r="76" spans="1:3" ht="16.5" thickBot="1" x14ac:dyDescent="0.3">
      <c r="A76" s="31" t="s">
        <v>73</v>
      </c>
      <c r="B76" s="29" t="s">
        <v>74</v>
      </c>
      <c r="C76" s="69">
        <v>1422</v>
      </c>
    </row>
    <row r="77" spans="1:3" ht="16.5" thickBot="1" x14ac:dyDescent="0.3">
      <c r="A77" s="49" t="s">
        <v>75</v>
      </c>
      <c r="B77" s="50" t="s">
        <v>76</v>
      </c>
      <c r="C77" s="70">
        <v>1975</v>
      </c>
    </row>
    <row r="78" spans="1:3" ht="16.5" thickBot="1" x14ac:dyDescent="0.3">
      <c r="A78" s="31" t="s">
        <v>77</v>
      </c>
      <c r="B78" s="24" t="s">
        <v>78</v>
      </c>
      <c r="C78" s="32"/>
    </row>
    <row r="79" spans="1:3" x14ac:dyDescent="0.25">
      <c r="A79" s="38"/>
      <c r="B79" s="2" t="s">
        <v>79</v>
      </c>
      <c r="C79" s="15">
        <v>5470.44</v>
      </c>
    </row>
    <row r="80" spans="1:3" x14ac:dyDescent="0.25">
      <c r="A80" s="17"/>
      <c r="B80" s="1" t="s">
        <v>80</v>
      </c>
      <c r="C80" s="15">
        <v>4122.1200000000008</v>
      </c>
    </row>
    <row r="81" spans="1:3" ht="34.5" customHeight="1" x14ac:dyDescent="0.25">
      <c r="A81" s="17"/>
      <c r="B81" s="26" t="s">
        <v>81</v>
      </c>
      <c r="C81" s="15">
        <v>4013.3999999999992</v>
      </c>
    </row>
    <row r="82" spans="1:3" ht="37.5" customHeight="1" x14ac:dyDescent="0.25">
      <c r="A82" s="17"/>
      <c r="B82" s="26" t="s">
        <v>82</v>
      </c>
      <c r="C82" s="15">
        <v>4013.3999999999992</v>
      </c>
    </row>
    <row r="83" spans="1:3" ht="31.5" x14ac:dyDescent="0.25">
      <c r="A83" s="20"/>
      <c r="B83" s="27" t="s">
        <v>83</v>
      </c>
      <c r="C83" s="15">
        <v>8026.7999999999984</v>
      </c>
    </row>
    <row r="84" spans="1:3" x14ac:dyDescent="0.25">
      <c r="A84" s="20"/>
      <c r="B84" s="27" t="s">
        <v>84</v>
      </c>
      <c r="C84" s="15">
        <v>0</v>
      </c>
    </row>
    <row r="85" spans="1:3" ht="16.5" thickBot="1" x14ac:dyDescent="0.3">
      <c r="A85" s="20"/>
      <c r="B85" s="21" t="s">
        <v>24</v>
      </c>
      <c r="C85" s="22">
        <f>SUM(C79:C84)</f>
        <v>25646.16</v>
      </c>
    </row>
    <row r="86" spans="1:3" ht="16.5" thickBot="1" x14ac:dyDescent="0.3">
      <c r="A86" s="51" t="s">
        <v>85</v>
      </c>
      <c r="B86" s="52" t="s">
        <v>86</v>
      </c>
      <c r="C86" s="53"/>
    </row>
    <row r="87" spans="1:3" x14ac:dyDescent="0.25">
      <c r="A87" s="41"/>
      <c r="B87" s="54" t="s">
        <v>87</v>
      </c>
      <c r="C87" s="55">
        <v>0</v>
      </c>
    </row>
    <row r="88" spans="1:3" x14ac:dyDescent="0.25">
      <c r="A88" s="38"/>
      <c r="B88" s="2" t="s">
        <v>88</v>
      </c>
      <c r="C88" s="15">
        <v>0</v>
      </c>
    </row>
    <row r="89" spans="1:3" ht="31.5" x14ac:dyDescent="0.25">
      <c r="A89" s="38"/>
      <c r="B89" s="19" t="s">
        <v>89</v>
      </c>
      <c r="C89" s="15">
        <v>0</v>
      </c>
    </row>
    <row r="90" spans="1:3" ht="21" customHeight="1" x14ac:dyDescent="0.25">
      <c r="A90" s="38"/>
      <c r="B90" s="19" t="s">
        <v>90</v>
      </c>
      <c r="C90" s="15">
        <v>826.51</v>
      </c>
    </row>
    <row r="91" spans="1:3" x14ac:dyDescent="0.25">
      <c r="A91" s="38"/>
      <c r="B91" s="2" t="s">
        <v>91</v>
      </c>
      <c r="C91" s="15">
        <v>826.51</v>
      </c>
    </row>
    <row r="92" spans="1:3" x14ac:dyDescent="0.25">
      <c r="A92" s="39"/>
      <c r="B92" s="1" t="s">
        <v>92</v>
      </c>
      <c r="C92" s="15">
        <v>0</v>
      </c>
    </row>
    <row r="93" spans="1:3" x14ac:dyDescent="0.25">
      <c r="A93" s="39"/>
      <c r="B93" s="1" t="s">
        <v>93</v>
      </c>
      <c r="C93" s="15">
        <v>1590.915</v>
      </c>
    </row>
    <row r="94" spans="1:3" x14ac:dyDescent="0.25">
      <c r="A94" s="39"/>
      <c r="B94" s="1" t="s">
        <v>94</v>
      </c>
      <c r="C94" s="15">
        <v>996.96</v>
      </c>
    </row>
    <row r="95" spans="1:3" ht="18" customHeight="1" x14ac:dyDescent="0.25">
      <c r="A95" s="39"/>
      <c r="B95" s="26" t="s">
        <v>95</v>
      </c>
      <c r="C95" s="15">
        <v>0</v>
      </c>
    </row>
    <row r="96" spans="1:3" ht="18.75" customHeight="1" x14ac:dyDescent="0.25">
      <c r="A96" s="39"/>
      <c r="B96" s="56" t="s">
        <v>96</v>
      </c>
      <c r="C96" s="15">
        <v>0</v>
      </c>
    </row>
    <row r="97" spans="1:3" x14ac:dyDescent="0.25">
      <c r="A97" s="39"/>
      <c r="B97" s="26" t="s">
        <v>97</v>
      </c>
      <c r="C97" s="15">
        <v>919.3</v>
      </c>
    </row>
    <row r="98" spans="1:3" x14ac:dyDescent="0.25">
      <c r="A98" s="39"/>
      <c r="B98" s="26" t="s">
        <v>98</v>
      </c>
      <c r="C98" s="15">
        <v>296</v>
      </c>
    </row>
    <row r="99" spans="1:3" x14ac:dyDescent="0.25">
      <c r="A99" s="39"/>
      <c r="B99" s="26" t="s">
        <v>99</v>
      </c>
      <c r="C99" s="15">
        <v>1116.55</v>
      </c>
    </row>
    <row r="100" spans="1:3" x14ac:dyDescent="0.25">
      <c r="A100" s="39"/>
      <c r="B100" s="26" t="s">
        <v>100</v>
      </c>
      <c r="C100" s="15">
        <v>200.26</v>
      </c>
    </row>
    <row r="101" spans="1:3" x14ac:dyDescent="0.25">
      <c r="A101" s="39"/>
      <c r="B101" s="26" t="s">
        <v>101</v>
      </c>
      <c r="C101" s="15">
        <v>310.5</v>
      </c>
    </row>
    <row r="102" spans="1:3" x14ac:dyDescent="0.25">
      <c r="A102" s="39"/>
      <c r="B102" s="26" t="s">
        <v>102</v>
      </c>
      <c r="C102" s="15">
        <v>386.43</v>
      </c>
    </row>
    <row r="103" spans="1:3" ht="18.75" customHeight="1" x14ac:dyDescent="0.25">
      <c r="A103" s="39"/>
      <c r="B103" s="26" t="s">
        <v>103</v>
      </c>
      <c r="C103" s="15">
        <v>1760.6399999999999</v>
      </c>
    </row>
    <row r="104" spans="1:3" x14ac:dyDescent="0.25">
      <c r="A104" s="39"/>
      <c r="B104" s="26" t="s">
        <v>104</v>
      </c>
      <c r="C104" s="15">
        <v>996.96</v>
      </c>
    </row>
    <row r="105" spans="1:3" x14ac:dyDescent="0.25">
      <c r="A105" s="39"/>
      <c r="B105" s="26" t="s">
        <v>105</v>
      </c>
      <c r="C105" s="15">
        <v>6402.13</v>
      </c>
    </row>
    <row r="106" spans="1:3" ht="31.5" x14ac:dyDescent="0.25">
      <c r="A106" s="39"/>
      <c r="B106" s="26" t="s">
        <v>106</v>
      </c>
      <c r="C106" s="15">
        <v>2086.96</v>
      </c>
    </row>
    <row r="107" spans="1:3" ht="31.5" x14ac:dyDescent="0.25">
      <c r="A107" s="39"/>
      <c r="B107" s="26" t="s">
        <v>107</v>
      </c>
      <c r="C107" s="15">
        <v>1276.6399999999999</v>
      </c>
    </row>
    <row r="108" spans="1:3" ht="20.25" customHeight="1" x14ac:dyDescent="0.25">
      <c r="A108" s="39"/>
      <c r="B108" s="57" t="s">
        <v>108</v>
      </c>
      <c r="C108" s="15">
        <v>0</v>
      </c>
    </row>
    <row r="109" spans="1:3" x14ac:dyDescent="0.25">
      <c r="A109" s="39"/>
      <c r="B109" s="1" t="s">
        <v>109</v>
      </c>
      <c r="C109" s="15">
        <v>0</v>
      </c>
    </row>
    <row r="110" spans="1:3" x14ac:dyDescent="0.25">
      <c r="A110" s="40"/>
      <c r="B110" s="21" t="s">
        <v>110</v>
      </c>
      <c r="C110" s="15">
        <v>0</v>
      </c>
    </row>
    <row r="111" spans="1:3" x14ac:dyDescent="0.25">
      <c r="A111" s="40"/>
      <c r="B111" s="21" t="s">
        <v>111</v>
      </c>
      <c r="C111" s="15">
        <v>0</v>
      </c>
    </row>
    <row r="112" spans="1:3" x14ac:dyDescent="0.25">
      <c r="A112" s="40"/>
      <c r="B112" s="21" t="s">
        <v>112</v>
      </c>
      <c r="C112" s="15">
        <v>1085.6999999999998</v>
      </c>
    </row>
    <row r="113" spans="1:3" x14ac:dyDescent="0.25">
      <c r="A113" s="40"/>
      <c r="B113" s="21" t="s">
        <v>113</v>
      </c>
      <c r="C113" s="15">
        <v>54.284999999999997</v>
      </c>
    </row>
    <row r="114" spans="1:3" x14ac:dyDescent="0.25">
      <c r="A114" s="40"/>
      <c r="B114" s="21" t="s">
        <v>114</v>
      </c>
      <c r="C114" s="15">
        <v>439.26250000000005</v>
      </c>
    </row>
    <row r="115" spans="1:3" x14ac:dyDescent="0.25">
      <c r="A115" s="40"/>
      <c r="B115" s="21" t="s">
        <v>115</v>
      </c>
      <c r="C115" s="15">
        <v>0</v>
      </c>
    </row>
    <row r="116" spans="1:3" x14ac:dyDescent="0.25">
      <c r="A116" s="40"/>
      <c r="B116" s="21" t="s">
        <v>116</v>
      </c>
      <c r="C116" s="15"/>
    </row>
    <row r="117" spans="1:3" x14ac:dyDescent="0.25">
      <c r="A117" s="40"/>
      <c r="B117" s="27" t="s">
        <v>117</v>
      </c>
      <c r="C117" s="15">
        <v>270.94</v>
      </c>
    </row>
    <row r="118" spans="1:3" ht="31.5" x14ac:dyDescent="0.25">
      <c r="A118" s="40"/>
      <c r="B118" s="27" t="s">
        <v>118</v>
      </c>
      <c r="C118" s="15">
        <v>3345.03</v>
      </c>
    </row>
    <row r="119" spans="1:3" ht="31.5" x14ac:dyDescent="0.25">
      <c r="A119" s="40"/>
      <c r="B119" s="27" t="s">
        <v>119</v>
      </c>
      <c r="C119" s="15">
        <v>0</v>
      </c>
    </row>
    <row r="120" spans="1:3" ht="31.5" x14ac:dyDescent="0.25">
      <c r="A120" s="40"/>
      <c r="B120" s="27" t="s">
        <v>120</v>
      </c>
      <c r="C120" s="15"/>
    </row>
    <row r="121" spans="1:3" x14ac:dyDescent="0.25">
      <c r="A121" s="40"/>
      <c r="B121" s="21" t="s">
        <v>121</v>
      </c>
      <c r="C121" s="15">
        <v>1690.5249999999999</v>
      </c>
    </row>
    <row r="122" spans="1:3" ht="31.5" x14ac:dyDescent="0.25">
      <c r="A122" s="40"/>
      <c r="B122" s="27" t="s">
        <v>122</v>
      </c>
      <c r="C122" s="15">
        <v>0</v>
      </c>
    </row>
    <row r="123" spans="1:3" ht="19.5" customHeight="1" x14ac:dyDescent="0.25">
      <c r="A123" s="40"/>
      <c r="B123" s="27" t="s">
        <v>123</v>
      </c>
      <c r="C123" s="15"/>
    </row>
    <row r="124" spans="1:3" x14ac:dyDescent="0.25">
      <c r="A124" s="40"/>
      <c r="B124" s="21" t="s">
        <v>124</v>
      </c>
      <c r="C124" s="15">
        <v>0</v>
      </c>
    </row>
    <row r="125" spans="1:3" x14ac:dyDescent="0.25">
      <c r="A125" s="40"/>
      <c r="B125" s="27" t="s">
        <v>125</v>
      </c>
      <c r="C125" s="15"/>
    </row>
    <row r="126" spans="1:3" x14ac:dyDescent="0.25">
      <c r="A126" s="40"/>
      <c r="B126" s="21" t="s">
        <v>126</v>
      </c>
      <c r="C126" s="15">
        <v>87.855000000000004</v>
      </c>
    </row>
    <row r="127" spans="1:3" x14ac:dyDescent="0.25">
      <c r="A127" s="40"/>
      <c r="B127" s="27" t="s">
        <v>127</v>
      </c>
      <c r="C127" s="15">
        <v>291.73700000000002</v>
      </c>
    </row>
    <row r="128" spans="1:3" x14ac:dyDescent="0.25">
      <c r="A128" s="40"/>
      <c r="B128" s="27" t="s">
        <v>128</v>
      </c>
      <c r="C128" s="15">
        <v>1586.8309999999999</v>
      </c>
    </row>
    <row r="129" spans="1:3" x14ac:dyDescent="0.25">
      <c r="A129" s="40"/>
      <c r="B129" s="58" t="s">
        <v>129</v>
      </c>
      <c r="C129" s="15">
        <v>36000</v>
      </c>
    </row>
    <row r="130" spans="1:3" x14ac:dyDescent="0.25">
      <c r="A130" s="40"/>
      <c r="B130" s="21" t="s">
        <v>130</v>
      </c>
      <c r="C130" s="15">
        <v>205354.59999999998</v>
      </c>
    </row>
    <row r="131" spans="1:3" x14ac:dyDescent="0.25">
      <c r="A131" s="40"/>
      <c r="B131" s="21" t="s">
        <v>131</v>
      </c>
      <c r="C131" s="15">
        <v>1245.6499999999999</v>
      </c>
    </row>
    <row r="132" spans="1:3" x14ac:dyDescent="0.25">
      <c r="A132" s="40"/>
      <c r="B132" s="21" t="s">
        <v>132</v>
      </c>
      <c r="C132" s="15">
        <v>4667.1499999999996</v>
      </c>
    </row>
    <row r="133" spans="1:3" x14ac:dyDescent="0.25">
      <c r="A133" s="40"/>
      <c r="B133" s="21" t="s">
        <v>133</v>
      </c>
      <c r="C133" s="15">
        <v>4290.25</v>
      </c>
    </row>
    <row r="134" spans="1:3" x14ac:dyDescent="0.25">
      <c r="A134" s="40"/>
      <c r="B134" s="21" t="s">
        <v>134</v>
      </c>
      <c r="C134" s="59">
        <v>16000</v>
      </c>
    </row>
    <row r="135" spans="1:3" x14ac:dyDescent="0.25">
      <c r="A135" s="40"/>
      <c r="B135" s="21" t="s">
        <v>135</v>
      </c>
      <c r="C135" s="15">
        <v>2727.66</v>
      </c>
    </row>
    <row r="136" spans="1:3" x14ac:dyDescent="0.25">
      <c r="A136" s="40"/>
      <c r="B136" s="27" t="s">
        <v>136</v>
      </c>
      <c r="C136" s="15">
        <v>1293.8800000000001</v>
      </c>
    </row>
    <row r="137" spans="1:3" x14ac:dyDescent="0.25">
      <c r="A137" s="40"/>
      <c r="B137" s="27" t="s">
        <v>137</v>
      </c>
      <c r="C137" s="15">
        <v>1726.8600000000001</v>
      </c>
    </row>
    <row r="138" spans="1:3" ht="31.5" x14ac:dyDescent="0.25">
      <c r="A138" s="40"/>
      <c r="B138" s="27" t="s">
        <v>138</v>
      </c>
      <c r="C138" s="15">
        <v>210.89999999999998</v>
      </c>
    </row>
    <row r="139" spans="1:3" x14ac:dyDescent="0.25">
      <c r="A139" s="40"/>
      <c r="B139" s="21" t="s">
        <v>139</v>
      </c>
      <c r="C139" s="15">
        <v>388.99</v>
      </c>
    </row>
    <row r="140" spans="1:3" ht="16.5" thickBot="1" x14ac:dyDescent="0.3">
      <c r="A140" s="43"/>
      <c r="B140" s="60" t="s">
        <v>24</v>
      </c>
      <c r="C140" s="61">
        <f>SUM(C88:C139)</f>
        <v>302751.37050000002</v>
      </c>
    </row>
    <row r="141" spans="1:3" ht="16.5" thickBot="1" x14ac:dyDescent="0.3">
      <c r="A141" s="23" t="s">
        <v>140</v>
      </c>
      <c r="B141" s="62" t="s">
        <v>141</v>
      </c>
      <c r="C141" s="63">
        <v>0</v>
      </c>
    </row>
    <row r="142" spans="1:3" ht="16.5" thickBot="1" x14ac:dyDescent="0.3">
      <c r="A142" s="31" t="s">
        <v>142</v>
      </c>
      <c r="B142" s="64" t="s">
        <v>143</v>
      </c>
      <c r="C142" s="73">
        <v>164837.66400000008</v>
      </c>
    </row>
    <row r="143" spans="1:3" ht="16.5" thickBot="1" x14ac:dyDescent="0.3">
      <c r="A143" s="65"/>
      <c r="B143" s="66" t="s">
        <v>144</v>
      </c>
      <c r="C143" s="67">
        <f>C14+C20+C21+C22+C30+C38+C46+C47+C48+C57+C65+C73+C74+C75+C76+C77+C85+C140+C141+C142</f>
        <v>1035747.8079000001</v>
      </c>
    </row>
    <row r="144" spans="1:3" s="13" customFormat="1" x14ac:dyDescent="0.25">
      <c r="A144" s="10"/>
      <c r="B144" s="74" t="s">
        <v>150</v>
      </c>
      <c r="C144" s="8">
        <v>691145.89</v>
      </c>
    </row>
    <row r="145" spans="1:12" s="78" customFormat="1" x14ac:dyDescent="0.25">
      <c r="A145" s="75"/>
      <c r="B145" s="76" t="s">
        <v>151</v>
      </c>
      <c r="C145" s="77">
        <v>676596.41</v>
      </c>
    </row>
    <row r="146" spans="1:12" s="78" customFormat="1" x14ac:dyDescent="0.25">
      <c r="A146" s="75"/>
      <c r="B146" s="76" t="s">
        <v>152</v>
      </c>
      <c r="C146" s="77"/>
    </row>
    <row r="147" spans="1:12" s="78" customFormat="1" x14ac:dyDescent="0.25">
      <c r="A147" s="75"/>
      <c r="B147" s="76" t="s">
        <v>154</v>
      </c>
      <c r="C147" s="77">
        <f>(C145+C146)-C143</f>
        <v>-359151.3979000001</v>
      </c>
    </row>
    <row r="148" spans="1:12" s="78" customFormat="1" x14ac:dyDescent="0.25">
      <c r="A148" s="75"/>
      <c r="B148" s="76" t="s">
        <v>153</v>
      </c>
      <c r="C148" s="77">
        <f>C147+C5</f>
        <v>-570351.35430000001</v>
      </c>
    </row>
    <row r="149" spans="1:12" s="13" customFormat="1" x14ac:dyDescent="0.25">
      <c r="A149" s="81"/>
      <c r="B149" s="81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13" customFormat="1" x14ac:dyDescent="0.25">
      <c r="A150" s="81"/>
      <c r="B150" s="81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13" customFormat="1" x14ac:dyDescent="0.25">
      <c r="A151" s="81"/>
      <c r="B151" s="81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13" customFormat="1" x14ac:dyDescent="0.25">
      <c r="A152" s="81"/>
      <c r="B152" s="81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9" customFormat="1" x14ac:dyDescent="0.25">
      <c r="A153" s="79"/>
      <c r="B153" s="68"/>
    </row>
    <row r="154" spans="1:12" s="9" customFormat="1" x14ac:dyDescent="0.25">
      <c r="A154" s="79"/>
      <c r="B154" s="4"/>
    </row>
    <row r="155" spans="1:12" s="9" customFormat="1" x14ac:dyDescent="0.25">
      <c r="A155" s="79"/>
    </row>
    <row r="156" spans="1:12" s="9" customFormat="1" x14ac:dyDescent="0.25">
      <c r="A156" s="79"/>
    </row>
    <row r="157" spans="1:12" s="9" customFormat="1" x14ac:dyDescent="0.25">
      <c r="A157" s="79"/>
    </row>
    <row r="158" spans="1:12" s="9" customFormat="1" x14ac:dyDescent="0.25">
      <c r="A158" s="79"/>
    </row>
    <row r="159" spans="1:12" s="9" customFormat="1" x14ac:dyDescent="0.25">
      <c r="A159" s="79"/>
    </row>
    <row r="160" spans="1:12" s="9" customFormat="1" x14ac:dyDescent="0.25">
      <c r="A160" s="79"/>
    </row>
    <row r="161" spans="1:1" s="9" customFormat="1" x14ac:dyDescent="0.25">
      <c r="A161" s="79"/>
    </row>
    <row r="162" spans="1:1" s="9" customFormat="1" x14ac:dyDescent="0.25">
      <c r="A162" s="79"/>
    </row>
  </sheetData>
  <mergeCells count="7">
    <mergeCell ref="A151:B151"/>
    <mergeCell ref="A152:B152"/>
    <mergeCell ref="A1:B1"/>
    <mergeCell ref="A2:B2"/>
    <mergeCell ref="A3:B3"/>
    <mergeCell ref="A149:B149"/>
    <mergeCell ref="A150:B150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2025-02-03T07:43:41Z</dcterms:created>
  <dcterms:modified xsi:type="dcterms:W3CDTF">2025-02-28T03:22:00Z</dcterms:modified>
</cp:coreProperties>
</file>