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erver\documents\ОТЧЕТ 2024\Отчет ЖЭК4 2024\Молодежная\"/>
    </mc:Choice>
  </mc:AlternateContent>
  <bookViews>
    <workbookView xWindow="0" yWindow="0" windowWidth="23250" windowHeight="1239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88" i="1" l="1"/>
  <c r="C76" i="1"/>
  <c r="C60" i="1"/>
  <c r="C49" i="1"/>
  <c r="C41" i="1"/>
  <c r="C33" i="1"/>
  <c r="C23" i="1"/>
  <c r="C17" i="1"/>
  <c r="C114" i="1" s="1"/>
  <c r="C118" i="1" s="1"/>
  <c r="C119" i="1" s="1"/>
</calcChain>
</file>

<file path=xl/sharedStrings.xml><?xml version="1.0" encoding="utf-8"?>
<sst xmlns="http://schemas.openxmlformats.org/spreadsheetml/2006/main" count="137" uniqueCount="128">
  <si>
    <t>Влажное подметание лестничных площадок и марш. нижних 2ух эт.</t>
  </si>
  <si>
    <t>Влажное подметание лестничных площадок и маршей выше 2ого эт.</t>
  </si>
  <si>
    <t>Влажное подметание общих лоджий</t>
  </si>
  <si>
    <t>Мытье лестничных площадок и маршей  нижних 2-х этажей летом</t>
  </si>
  <si>
    <t>Мытье лестничных площадок и маршей  нижних 2-х этажей зимой</t>
  </si>
  <si>
    <t>Мытье лестничных площадок и маршей  выше 2-го эт.</t>
  </si>
  <si>
    <t xml:space="preserve">Генеральная уборка лестничных клеток </t>
  </si>
  <si>
    <t>Мытье окон</t>
  </si>
  <si>
    <t>Уборка кабины лифта (мытье пола)</t>
  </si>
  <si>
    <t>Влажная протирка стен, дверей лифта</t>
  </si>
  <si>
    <t>ИТОГО</t>
  </si>
  <si>
    <t>2</t>
  </si>
  <si>
    <t>Содержание чердака, подвала, кровли</t>
  </si>
  <si>
    <t xml:space="preserve">Очистка чердака  от мусора  </t>
  </si>
  <si>
    <t xml:space="preserve">Очистка  подвалов от мусора  </t>
  </si>
  <si>
    <t>Уборка кровель от мусора</t>
  </si>
  <si>
    <t xml:space="preserve">Удаление с крыш и козырьков снега и наледи (сбивание сосулей) </t>
  </si>
  <si>
    <t>3</t>
  </si>
  <si>
    <t>Техническое содержание лифта</t>
  </si>
  <si>
    <t>4</t>
  </si>
  <si>
    <t xml:space="preserve"> Содержание мусоропровода</t>
  </si>
  <si>
    <t>Влажное подметание пола камер</t>
  </si>
  <si>
    <t>Удаление мусора из камер (выкатка контейнеров)</t>
  </si>
  <si>
    <t>Дезинфекция мусоросборников</t>
  </si>
  <si>
    <t>Дезинфекция мусороприемных камер</t>
  </si>
  <si>
    <t>Устранение засоров</t>
  </si>
  <si>
    <t xml:space="preserve">ИТОГО </t>
  </si>
  <si>
    <t>5</t>
  </si>
  <si>
    <t>Уборка придомовой территории в летний период</t>
  </si>
  <si>
    <t xml:space="preserve">Подметание пешеходных дорожек, крылец, площадок подъездных, бардюр в летний период </t>
  </si>
  <si>
    <t xml:space="preserve">Уборка листьев и сучьев с газонов в летний период </t>
  </si>
  <si>
    <t xml:space="preserve">Уборка случайного мусора с газонов в летний период </t>
  </si>
  <si>
    <t>Уборка контейнерной площадки в летний период</t>
  </si>
  <si>
    <t>Подметание территории после кошения</t>
  </si>
  <si>
    <t>Сгребание травы после кошения</t>
  </si>
  <si>
    <t>6</t>
  </si>
  <si>
    <t>Уборка придомовой территории в зимний период</t>
  </si>
  <si>
    <t>Уборка контейнерной площадки в зимний период</t>
  </si>
  <si>
    <t>Подметание снега толщиной при снегопаде более 2 см пешеходных дорожек,крылец,бордюр, площадок, отмостки</t>
  </si>
  <si>
    <t xml:space="preserve">Подметание снега толщиной без снегопада до 2 см пешеходных дорожек, крылец, бордюр, площадок </t>
  </si>
  <si>
    <t>Сдвижка и подметание территории в зимний период. Механизированная уборка проезда.</t>
  </si>
  <si>
    <t>Посыпка пешеходных дорожек и проездов противогололедным материалом</t>
  </si>
  <si>
    <t xml:space="preserve">Очистка  крылец, площадок, бордюр, отмосток и части пешеходных дорожек от наледи и льда </t>
  </si>
  <si>
    <t>7</t>
  </si>
  <si>
    <t>Кошение газонов</t>
  </si>
  <si>
    <t>8</t>
  </si>
  <si>
    <t>Очистка урн</t>
  </si>
  <si>
    <t>9</t>
  </si>
  <si>
    <t>Ремонт, регулировка, промывка, испытание, консервация, расконсервация системы отопления</t>
  </si>
  <si>
    <t>осмотр системы ЦО</t>
  </si>
  <si>
    <t>промывка трубопроводов системы отопления</t>
  </si>
  <si>
    <t>испытание трубопроводов систем отопления ЦО</t>
  </si>
  <si>
    <t>консервация и расконсервация ЦО</t>
  </si>
  <si>
    <t>регулировка и наладка системы ЦО</t>
  </si>
  <si>
    <t>ликвидация воздушных пробок в стояке отопления</t>
  </si>
  <si>
    <t>10</t>
  </si>
  <si>
    <t xml:space="preserve"> Подготовка многоквартирного дома к сезонной эксплуатации</t>
  </si>
  <si>
    <t>Ремонт просевшей отмостки</t>
  </si>
  <si>
    <t>Ремонт и укрепление входных дверей</t>
  </si>
  <si>
    <t>Замена разбитых стекол окон и дверей в помещениях общего пользования</t>
  </si>
  <si>
    <t>Ремонт продухов в цоколях здания</t>
  </si>
  <si>
    <t>Замена ламп освещения в местах общего пользования</t>
  </si>
  <si>
    <t xml:space="preserve">Замена ламп освещения внитриквартального </t>
  </si>
  <si>
    <t>11</t>
  </si>
  <si>
    <t xml:space="preserve"> Проведение технических осмотров и мелкий ремонт</t>
  </si>
  <si>
    <t>Проведение технических осмотров и устранение незначительных неисправностей конструктивных элементов</t>
  </si>
  <si>
    <t>Проведение технических осмотров и устранение незначительных неисправностей систем центрального отопления</t>
  </si>
  <si>
    <t>Проведение технических осмотров и устранение незначительных неисправностей систем ВиК</t>
  </si>
  <si>
    <t>Проведение технических осмотров и устранение незначительных неисправностей систем электроснабжения</t>
  </si>
  <si>
    <t>Ершение канализационного выпуска (лежака)</t>
  </si>
  <si>
    <t xml:space="preserve">Ершение кухонных (канализационных) стояков </t>
  </si>
  <si>
    <t>12</t>
  </si>
  <si>
    <t>Аварийное обслуживание внутридомового инжен. сантехнич. и эл. технического оборудования</t>
  </si>
  <si>
    <t>13</t>
  </si>
  <si>
    <t>Диспетчерское обслуживание</t>
  </si>
  <si>
    <t>14</t>
  </si>
  <si>
    <t>Дератизация подвала</t>
  </si>
  <si>
    <t>15</t>
  </si>
  <si>
    <t>Дезинсекция подвала</t>
  </si>
  <si>
    <t>16</t>
  </si>
  <si>
    <t xml:space="preserve"> Поверка и обслуживание общедомовых приборов учета</t>
  </si>
  <si>
    <t>Обслуживание общедомовых приборов учета тепла</t>
  </si>
  <si>
    <t>Обслуживание общедомовых приборов учета воды</t>
  </si>
  <si>
    <t xml:space="preserve">Снятие показаний, обработка информации, занесение в компьютер, передпча данных в ресурсоснабжающую организацию (вода) </t>
  </si>
  <si>
    <t xml:space="preserve">Снятие показаний, обработка информации, занесение в компьютер, передпча данных в ресурсоснабжающую организацию (тепло) </t>
  </si>
  <si>
    <t xml:space="preserve">Снятие показаний, обработка информации, занесение в компьютер, передпча данных в ресурсоснабжающую организацию (электроэнергия) </t>
  </si>
  <si>
    <t>Поверка коллективных приборов учета тепла</t>
  </si>
  <si>
    <t>17</t>
  </si>
  <si>
    <t xml:space="preserve"> Текущий ремонт (непредвиденные работы)</t>
  </si>
  <si>
    <t>Текущий ремонт электрооборудования</t>
  </si>
  <si>
    <t>очистка корпуса ВРУ, клемных колодок от пыли и грязи</t>
  </si>
  <si>
    <t>ревизия и восстановление целостности изоляции электропроводки и контактных соединений электрооборудования</t>
  </si>
  <si>
    <t>замена пакетного выключателя ПВ 2*40 (кв. 17)</t>
  </si>
  <si>
    <t>Текущий ремонт систем ВиК</t>
  </si>
  <si>
    <t>устранение засора канализационного выпуска Ду 100 мм</t>
  </si>
  <si>
    <t>ерешение канализационного стояка Ду 50 мм (стояк кв.9)</t>
  </si>
  <si>
    <t>устранение свища на стояке ГВС с отключением и сбросом стояка (кв.№54)</t>
  </si>
  <si>
    <t>Текущий ремонт систем конструктивных элементов</t>
  </si>
  <si>
    <t>осмотр чердака на наличие течей с кровли</t>
  </si>
  <si>
    <t xml:space="preserve">закрепление   лотков б/у в чердачном помещении </t>
  </si>
  <si>
    <t xml:space="preserve">осмотр чердака на наличие затеканий с кровли </t>
  </si>
  <si>
    <t>слив воды из емкостей в чердачном помещении</t>
  </si>
  <si>
    <t>осмотр чердака на наличие течей с кровли (25.03.2024,01.04.20224,16.04.2024)</t>
  </si>
  <si>
    <t>осмотр чердака на наличие течей с кровли (26.04.2024,08.05.2024,13.05.2024)</t>
  </si>
  <si>
    <t>ремонт асфальтового покрытия</t>
  </si>
  <si>
    <t>ремонт козырьков лоджий кв. 54</t>
  </si>
  <si>
    <t>закрытие и утепление продухов (08.10.2024)</t>
  </si>
  <si>
    <t>ремонт контейнерной тележки со сменой колес</t>
  </si>
  <si>
    <t>осмотр теплового контура в л/клетках, закрытие балконных дверей(18.11.2024)</t>
  </si>
  <si>
    <t>смена остекления балконной двери ( 7 эт.л/кл)</t>
  </si>
  <si>
    <t>18</t>
  </si>
  <si>
    <t>Содержание антенн и запирающих устройств</t>
  </si>
  <si>
    <t>19</t>
  </si>
  <si>
    <t>Управление многоквартирным домом</t>
  </si>
  <si>
    <t>Сумма затрат по дому в год</t>
  </si>
  <si>
    <t>по управлению и обслуживанию</t>
  </si>
  <si>
    <t>МКД по ул.Молодежная 9</t>
  </si>
  <si>
    <t xml:space="preserve">   1. Содержание помещений общего пользования</t>
  </si>
  <si>
    <t xml:space="preserve">Отчет за 2024 г. </t>
  </si>
  <si>
    <t>Результат на 01.01.2024 г. ("+" экономия, "-" перерасход)</t>
  </si>
  <si>
    <t xml:space="preserve">Итого начислено населению </t>
  </si>
  <si>
    <t xml:space="preserve">Итого оплачено населением </t>
  </si>
  <si>
    <t>Поступило дополнительных средств (45КА)</t>
  </si>
  <si>
    <t>Результат накоплением "+" - экономия "-" - перерасход</t>
  </si>
  <si>
    <t>Результат за 2024 год "+" - экономия "-" - перерасход</t>
  </si>
  <si>
    <t>Уборка и дезинфекция клапанов</t>
  </si>
  <si>
    <t>3.1</t>
  </si>
  <si>
    <t>ПТО лифтов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</si>
</sst>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₽_-;\-* #,##0.00\ _₽_-;_-* &quot;-&quot;??\ _₽_-;_-@_-"/>
    <numFmt numFmtId="164" formatCode="_(* #,##0.00_);_(* \(#,##0.00\);_(* &quot;-&quot;??_);_(@_)"/>
  </numFmts>
  <fonts count="7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43" fontId="1" fillId="0" borderId="0" applyFont="0" applyFill="0" applyBorder="0" applyAlignment="0" applyProtection="0"/>
  </cellStyleXfs>
  <cellXfs count="82">
    <xf numFmtId="0" fontId="0" fillId="0" borderId="0" xfId="0"/>
    <xf numFmtId="0" fontId="3" fillId="0" borderId="1" xfId="0" applyFont="1" applyBorder="1"/>
    <xf numFmtId="0" fontId="3" fillId="0" borderId="2" xfId="0" applyFont="1" applyBorder="1"/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/>
    </xf>
    <xf numFmtId="0" fontId="4" fillId="0" borderId="0" xfId="1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2" fontId="4" fillId="0" borderId="1" xfId="0" applyNumberFormat="1" applyFont="1" applyFill="1" applyBorder="1" applyAlignment="1"/>
    <xf numFmtId="49" fontId="3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16" fontId="4" fillId="0" borderId="3" xfId="0" applyNumberFormat="1" applyFont="1" applyBorder="1" applyAlignment="1">
      <alignment wrapText="1"/>
    </xf>
    <xf numFmtId="2" fontId="3" fillId="0" borderId="4" xfId="0" applyNumberFormat="1" applyFont="1" applyFill="1" applyBorder="1" applyAlignment="1">
      <alignment horizontal="right" wrapText="1"/>
    </xf>
    <xf numFmtId="0" fontId="6" fillId="0" borderId="0" xfId="0" applyFont="1"/>
    <xf numFmtId="49" fontId="4" fillId="0" borderId="5" xfId="0" applyNumberFormat="1" applyFont="1" applyBorder="1" applyAlignment="1"/>
    <xf numFmtId="0" fontId="3" fillId="0" borderId="1" xfId="0" applyFont="1" applyBorder="1" applyAlignment="1">
      <alignment wrapText="1"/>
    </xf>
    <xf numFmtId="49" fontId="4" fillId="0" borderId="3" xfId="0" applyNumberFormat="1" applyFont="1" applyBorder="1" applyAlignment="1"/>
    <xf numFmtId="0" fontId="3" fillId="0" borderId="2" xfId="0" applyFont="1" applyBorder="1" applyAlignment="1">
      <alignment wrapText="1"/>
    </xf>
    <xf numFmtId="49" fontId="4" fillId="0" borderId="6" xfId="0" applyNumberFormat="1" applyFont="1" applyBorder="1" applyAlignment="1"/>
    <xf numFmtId="0" fontId="3" fillId="0" borderId="7" xfId="0" applyFont="1" applyBorder="1"/>
    <xf numFmtId="2" fontId="3" fillId="0" borderId="8" xfId="0" applyNumberFormat="1" applyFont="1" applyFill="1" applyBorder="1" applyAlignment="1">
      <alignment horizontal="right"/>
    </xf>
    <xf numFmtId="2" fontId="4" fillId="0" borderId="9" xfId="0" applyNumberFormat="1" applyFont="1" applyFill="1" applyBorder="1"/>
    <xf numFmtId="49" fontId="4" fillId="0" borderId="10" xfId="0" applyNumberFormat="1" applyFont="1" applyBorder="1" applyAlignment="1">
      <alignment horizontal="center"/>
    </xf>
    <xf numFmtId="0" fontId="4" fillId="0" borderId="11" xfId="0" applyFont="1" applyBorder="1" applyAlignment="1"/>
    <xf numFmtId="0" fontId="3" fillId="0" borderId="12" xfId="0" applyFont="1" applyFill="1" applyBorder="1" applyAlignment="1"/>
    <xf numFmtId="0" fontId="3" fillId="0" borderId="7" xfId="0" applyFont="1" applyBorder="1" applyAlignment="1">
      <alignment wrapText="1"/>
    </xf>
    <xf numFmtId="49" fontId="4" fillId="0" borderId="13" xfId="0" applyNumberFormat="1" applyFont="1" applyBorder="1" applyAlignment="1"/>
    <xf numFmtId="0" fontId="4" fillId="0" borderId="14" xfId="0" applyFont="1" applyBorder="1"/>
    <xf numFmtId="2" fontId="4" fillId="0" borderId="15" xfId="0" applyNumberFormat="1" applyFont="1" applyFill="1" applyBorder="1"/>
    <xf numFmtId="49" fontId="4" fillId="0" borderId="16" xfId="0" applyNumberFormat="1" applyFont="1" applyBorder="1" applyAlignment="1">
      <alignment horizontal="center"/>
    </xf>
    <xf numFmtId="0" fontId="4" fillId="0" borderId="12" xfId="0" applyFont="1" applyFill="1" applyBorder="1" applyAlignment="1"/>
    <xf numFmtId="0" fontId="3" fillId="0" borderId="2" xfId="0" applyFont="1" applyBorder="1" applyAlignment="1"/>
    <xf numFmtId="0" fontId="3" fillId="0" borderId="1" xfId="0" applyFont="1" applyBorder="1" applyAlignment="1"/>
    <xf numFmtId="49" fontId="4" fillId="0" borderId="17" xfId="0" applyNumberFormat="1" applyFont="1" applyBorder="1" applyAlignment="1"/>
    <xf numFmtId="0" fontId="3" fillId="0" borderId="7" xfId="0" applyFont="1" applyBorder="1" applyAlignment="1"/>
    <xf numFmtId="2" fontId="4" fillId="0" borderId="9" xfId="0" applyNumberFormat="1" applyFont="1" applyFill="1" applyBorder="1" applyAlignment="1"/>
    <xf numFmtId="49" fontId="4" fillId="0" borderId="3" xfId="0" applyNumberFormat="1" applyFont="1" applyBorder="1" applyAlignment="1">
      <alignment horizontal="center"/>
    </xf>
    <xf numFmtId="49" fontId="4" fillId="0" borderId="5" xfId="0" applyNumberFormat="1" applyFont="1" applyBorder="1" applyAlignment="1">
      <alignment horizontal="center"/>
    </xf>
    <xf numFmtId="49" fontId="4" fillId="0" borderId="6" xfId="0" applyNumberFormat="1" applyFont="1" applyBorder="1" applyAlignment="1">
      <alignment horizontal="center"/>
    </xf>
    <xf numFmtId="49" fontId="4" fillId="0" borderId="18" xfId="0" applyNumberFormat="1" applyFont="1" applyBorder="1" applyAlignment="1">
      <alignment horizontal="center"/>
    </xf>
    <xf numFmtId="0" fontId="3" fillId="0" borderId="19" xfId="0" applyFont="1" applyBorder="1" applyAlignment="1">
      <alignment wrapText="1"/>
    </xf>
    <xf numFmtId="49" fontId="4" fillId="0" borderId="20" xfId="0" applyNumberFormat="1" applyFont="1" applyBorder="1" applyAlignment="1">
      <alignment horizontal="center"/>
    </xf>
    <xf numFmtId="0" fontId="3" fillId="0" borderId="21" xfId="0" applyFont="1" applyBorder="1"/>
    <xf numFmtId="2" fontId="4" fillId="0" borderId="22" xfId="0" applyNumberFormat="1" applyFont="1" applyFill="1" applyBorder="1"/>
    <xf numFmtId="0" fontId="4" fillId="0" borderId="14" xfId="0" applyFont="1" applyBorder="1" applyAlignment="1">
      <alignment wrapText="1"/>
    </xf>
    <xf numFmtId="49" fontId="4" fillId="0" borderId="17" xfId="0" applyNumberFormat="1" applyFont="1" applyBorder="1" applyAlignment="1">
      <alignment horizontal="center"/>
    </xf>
    <xf numFmtId="0" fontId="4" fillId="0" borderId="23" xfId="0" applyFont="1" applyBorder="1"/>
    <xf numFmtId="2" fontId="3" fillId="0" borderId="24" xfId="0" applyNumberFormat="1" applyFont="1" applyFill="1" applyBorder="1" applyAlignment="1">
      <alignment horizontal="right" wrapText="1"/>
    </xf>
    <xf numFmtId="49" fontId="4" fillId="0" borderId="25" xfId="0" applyNumberFormat="1" applyFont="1" applyBorder="1" applyAlignment="1">
      <alignment horizontal="center"/>
    </xf>
    <xf numFmtId="0" fontId="4" fillId="0" borderId="26" xfId="0" applyFont="1" applyBorder="1"/>
    <xf numFmtId="49" fontId="4" fillId="0" borderId="27" xfId="0" applyNumberFormat="1" applyFont="1" applyBorder="1" applyAlignment="1">
      <alignment horizontal="center"/>
    </xf>
    <xf numFmtId="0" fontId="4" fillId="0" borderId="28" xfId="0" applyFont="1" applyBorder="1" applyAlignment="1"/>
    <xf numFmtId="0" fontId="4" fillId="0" borderId="29" xfId="0" applyFont="1" applyFill="1" applyBorder="1" applyAlignment="1"/>
    <xf numFmtId="0" fontId="3" fillId="0" borderId="19" xfId="0" applyFont="1" applyBorder="1"/>
    <xf numFmtId="2" fontId="3" fillId="0" borderId="30" xfId="0" applyNumberFormat="1" applyFont="1" applyFill="1" applyBorder="1" applyAlignment="1">
      <alignment horizontal="right" wrapText="1"/>
    </xf>
    <xf numFmtId="0" fontId="4" fillId="0" borderId="7" xfId="0" applyFont="1" applyBorder="1"/>
    <xf numFmtId="0" fontId="3" fillId="0" borderId="2" xfId="0" applyFont="1" applyFill="1" applyBorder="1"/>
    <xf numFmtId="0" fontId="3" fillId="0" borderId="31" xfId="0" applyFont="1" applyFill="1" applyBorder="1"/>
    <xf numFmtId="0" fontId="3" fillId="0" borderId="21" xfId="0" applyFont="1" applyBorder="1" applyAlignment="1"/>
    <xf numFmtId="2" fontId="4" fillId="0" borderId="22" xfId="0" applyNumberFormat="1" applyFont="1" applyFill="1" applyBorder="1" applyAlignment="1"/>
    <xf numFmtId="0" fontId="3" fillId="0" borderId="14" xfId="0" applyFont="1" applyBorder="1" applyAlignment="1"/>
    <xf numFmtId="0" fontId="4" fillId="0" borderId="26" xfId="0" applyFont="1" applyBorder="1" applyAlignment="1"/>
    <xf numFmtId="49" fontId="4" fillId="0" borderId="18" xfId="0" applyNumberFormat="1" applyFont="1" applyBorder="1" applyAlignment="1"/>
    <xf numFmtId="0" fontId="4" fillId="0" borderId="19" xfId="0" applyFont="1" applyBorder="1"/>
    <xf numFmtId="164" fontId="4" fillId="0" borderId="15" xfId="2" applyNumberFormat="1" applyFont="1" applyFill="1" applyBorder="1"/>
    <xf numFmtId="2" fontId="4" fillId="0" borderId="15" xfId="0" applyNumberFormat="1" applyFont="1" applyFill="1" applyBorder="1" applyAlignment="1">
      <alignment horizontal="right" wrapText="1"/>
    </xf>
    <xf numFmtId="2" fontId="4" fillId="0" borderId="4" xfId="0" applyNumberFormat="1" applyFont="1" applyFill="1" applyBorder="1" applyAlignment="1">
      <alignment horizontal="right" wrapText="1"/>
    </xf>
    <xf numFmtId="0" fontId="4" fillId="0" borderId="11" xfId="0" applyFont="1" applyBorder="1" applyAlignment="1">
      <alignment wrapText="1"/>
    </xf>
    <xf numFmtId="2" fontId="4" fillId="0" borderId="24" xfId="0" applyNumberFormat="1" applyFont="1" applyFill="1" applyBorder="1" applyAlignment="1">
      <alignment horizontal="right" wrapText="1"/>
    </xf>
    <xf numFmtId="0" fontId="3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2" fontId="4" fillId="0" borderId="1" xfId="0" applyNumberFormat="1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/>
    </xf>
    <xf numFmtId="0" fontId="4" fillId="0" borderId="1" xfId="0" applyFont="1" applyFill="1" applyBorder="1"/>
    <xf numFmtId="0" fontId="3" fillId="0" borderId="0" xfId="0" applyFont="1" applyFill="1" applyAlignment="1">
      <alignment horizontal="center"/>
    </xf>
    <xf numFmtId="0" fontId="3" fillId="0" borderId="0" xfId="0" applyFont="1" applyFill="1"/>
    <xf numFmtId="0" fontId="4" fillId="0" borderId="11" xfId="0" applyFont="1" applyBorder="1"/>
    <xf numFmtId="0" fontId="3" fillId="0" borderId="0" xfId="0" applyNumberFormat="1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4" fillId="0" borderId="0" xfId="1" applyFont="1" applyFill="1" applyBorder="1" applyAlignment="1">
      <alignment horizontal="center" wrapText="1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2"/>
  <sheetViews>
    <sheetView tabSelected="1" topLeftCell="A100" workbookViewId="0">
      <selection activeCell="C119" sqref="C119"/>
    </sheetView>
  </sheetViews>
  <sheetFormatPr defaultColWidth="11" defaultRowHeight="15.75" x14ac:dyDescent="0.25"/>
  <cols>
    <col min="1" max="1" width="4.85546875" style="15" customWidth="1"/>
    <col min="2" max="2" width="75.5703125" style="15" customWidth="1"/>
    <col min="3" max="3" width="16.85546875" style="15" customWidth="1"/>
    <col min="4" max="199" width="11" style="15"/>
    <col min="200" max="200" width="4.85546875" style="15" customWidth="1"/>
    <col min="201" max="201" width="43.7109375" style="15" customWidth="1"/>
    <col min="202" max="202" width="9.42578125" style="15" customWidth="1"/>
    <col min="203" max="203" width="6.85546875" style="15" customWidth="1"/>
    <col min="204" max="204" width="7.28515625" style="15" customWidth="1"/>
    <col min="205" max="205" width="6.28515625" style="15" customWidth="1"/>
    <col min="206" max="206" width="7.28515625" style="15" customWidth="1"/>
    <col min="207" max="207" width="12.7109375" style="15" customWidth="1"/>
    <col min="208" max="208" width="7.85546875" style="15" customWidth="1"/>
    <col min="209" max="209" width="6.85546875" style="15" customWidth="1"/>
    <col min="210" max="210" width="7.42578125" style="15" customWidth="1"/>
    <col min="211" max="211" width="11" style="15" customWidth="1"/>
    <col min="212" max="212" width="8.42578125" style="15" customWidth="1"/>
    <col min="213" max="214" width="6.85546875" style="15" customWidth="1"/>
    <col min="215" max="215" width="11" style="15"/>
    <col min="216" max="216" width="8.42578125" style="15" customWidth="1"/>
    <col min="217" max="218" width="6.85546875" style="15" customWidth="1"/>
    <col min="219" max="219" width="11" style="15"/>
    <col min="220" max="220" width="7.85546875" style="15" customWidth="1"/>
    <col min="221" max="222" width="6.140625" style="15" customWidth="1"/>
    <col min="223" max="223" width="11" style="15"/>
    <col min="224" max="224" width="8.140625" style="15" customWidth="1"/>
    <col min="225" max="226" width="6.42578125" style="15" customWidth="1"/>
    <col min="227" max="227" width="11" style="15"/>
    <col min="228" max="228" width="8.140625" style="15" customWidth="1"/>
    <col min="229" max="230" width="6.140625" style="15" customWidth="1"/>
    <col min="231" max="231" width="11" style="15"/>
    <col min="232" max="232" width="8.7109375" style="15" customWidth="1"/>
    <col min="233" max="234" width="6.42578125" style="15" customWidth="1"/>
    <col min="235" max="235" width="11" style="15"/>
    <col min="236" max="236" width="9.140625" style="15" customWidth="1"/>
    <col min="237" max="238" width="6.5703125" style="15" customWidth="1"/>
    <col min="239" max="239" width="11" style="15"/>
    <col min="240" max="240" width="7.5703125" style="15" customWidth="1"/>
    <col min="241" max="242" width="6.85546875" style="15" customWidth="1"/>
    <col min="243" max="243" width="11" style="15"/>
    <col min="244" max="244" width="8.7109375" style="15" customWidth="1"/>
    <col min="245" max="246" width="7" style="15" customWidth="1"/>
    <col min="247" max="247" width="11" style="15"/>
    <col min="248" max="248" width="7.28515625" style="15" customWidth="1"/>
    <col min="249" max="250" width="7" style="15" customWidth="1"/>
    <col min="251" max="251" width="11" style="15"/>
    <col min="252" max="252" width="8.140625" style="15" customWidth="1"/>
    <col min="253" max="254" width="7" style="15" customWidth="1"/>
    <col min="255" max="16384" width="11" style="15"/>
  </cols>
  <sheetData>
    <row r="1" spans="1:3" s="4" customFormat="1" x14ac:dyDescent="0.25">
      <c r="A1" s="81" t="s">
        <v>118</v>
      </c>
      <c r="B1" s="81"/>
      <c r="C1" s="3"/>
    </row>
    <row r="2" spans="1:3" s="4" customFormat="1" x14ac:dyDescent="0.25">
      <c r="A2" s="81" t="s">
        <v>115</v>
      </c>
      <c r="B2" s="81"/>
      <c r="C2" s="3"/>
    </row>
    <row r="3" spans="1:3" s="4" customFormat="1" x14ac:dyDescent="0.25">
      <c r="A3" s="81" t="s">
        <v>116</v>
      </c>
      <c r="B3" s="81"/>
      <c r="C3" s="3"/>
    </row>
    <row r="4" spans="1:3" s="4" customFormat="1" x14ac:dyDescent="0.25">
      <c r="A4" s="5"/>
      <c r="B4" s="5"/>
      <c r="C4" s="3"/>
    </row>
    <row r="5" spans="1:3" s="4" customFormat="1" x14ac:dyDescent="0.25">
      <c r="A5" s="6"/>
      <c r="B5" s="7" t="s">
        <v>119</v>
      </c>
      <c r="C5" s="8">
        <v>-167775.897</v>
      </c>
    </row>
    <row r="6" spans="1:3" s="12" customFormat="1" x14ac:dyDescent="0.25">
      <c r="A6" s="9"/>
      <c r="B6" s="10" t="s">
        <v>117</v>
      </c>
      <c r="C6" s="11"/>
    </row>
    <row r="7" spans="1:3" x14ac:dyDescent="0.25">
      <c r="A7" s="13"/>
      <c r="B7" s="2" t="s">
        <v>0</v>
      </c>
      <c r="C7" s="14">
        <v>25203.984</v>
      </c>
    </row>
    <row r="8" spans="1:3" x14ac:dyDescent="0.25">
      <c r="A8" s="16"/>
      <c r="B8" s="1" t="s">
        <v>1</v>
      </c>
      <c r="C8" s="14">
        <v>32026.752000000004</v>
      </c>
    </row>
    <row r="9" spans="1:3" x14ac:dyDescent="0.25">
      <c r="A9" s="16"/>
      <c r="B9" s="1" t="s">
        <v>2</v>
      </c>
      <c r="C9" s="14">
        <v>442.36800000000005</v>
      </c>
    </row>
    <row r="10" spans="1:3" x14ac:dyDescent="0.25">
      <c r="A10" s="16"/>
      <c r="B10" s="17" t="s">
        <v>3</v>
      </c>
      <c r="C10" s="14">
        <v>6651.84</v>
      </c>
    </row>
    <row r="11" spans="1:3" x14ac:dyDescent="0.25">
      <c r="A11" s="16"/>
      <c r="B11" s="17" t="s">
        <v>4</v>
      </c>
      <c r="C11" s="14">
        <v>8430.9120000000003</v>
      </c>
    </row>
    <row r="12" spans="1:3" x14ac:dyDescent="0.25">
      <c r="A12" s="16"/>
      <c r="B12" s="1" t="s">
        <v>5</v>
      </c>
      <c r="C12" s="14">
        <v>37438.68</v>
      </c>
    </row>
    <row r="13" spans="1:3" x14ac:dyDescent="0.25">
      <c r="A13" s="18"/>
      <c r="B13" s="19" t="s">
        <v>6</v>
      </c>
      <c r="C13" s="14">
        <v>7824.3069999999998</v>
      </c>
    </row>
    <row r="14" spans="1:3" x14ac:dyDescent="0.25">
      <c r="A14" s="16"/>
      <c r="B14" s="1" t="s">
        <v>7</v>
      </c>
      <c r="C14" s="14">
        <v>801.06700000000001</v>
      </c>
    </row>
    <row r="15" spans="1:3" x14ac:dyDescent="0.25">
      <c r="A15" s="20"/>
      <c r="B15" s="21" t="s">
        <v>8</v>
      </c>
      <c r="C15" s="22">
        <v>682.24</v>
      </c>
    </row>
    <row r="16" spans="1:3" x14ac:dyDescent="0.25">
      <c r="A16" s="20"/>
      <c r="B16" s="21" t="s">
        <v>9</v>
      </c>
      <c r="C16" s="22">
        <v>790.8</v>
      </c>
    </row>
    <row r="17" spans="1:3" ht="16.5" thickBot="1" x14ac:dyDescent="0.3">
      <c r="A17" s="20"/>
      <c r="B17" s="21" t="s">
        <v>10</v>
      </c>
      <c r="C17" s="23">
        <f>SUM(C7:C16)</f>
        <v>120292.95</v>
      </c>
    </row>
    <row r="18" spans="1:3" ht="16.5" thickBot="1" x14ac:dyDescent="0.3">
      <c r="A18" s="24" t="s">
        <v>11</v>
      </c>
      <c r="B18" s="25" t="s">
        <v>12</v>
      </c>
      <c r="C18" s="26"/>
    </row>
    <row r="19" spans="1:3" x14ac:dyDescent="0.25">
      <c r="A19" s="18"/>
      <c r="B19" s="19" t="s">
        <v>13</v>
      </c>
      <c r="C19" s="14">
        <v>0</v>
      </c>
    </row>
    <row r="20" spans="1:3" x14ac:dyDescent="0.25">
      <c r="A20" s="16"/>
      <c r="B20" s="17" t="s">
        <v>14</v>
      </c>
      <c r="C20" s="14">
        <v>0</v>
      </c>
    </row>
    <row r="21" spans="1:3" x14ac:dyDescent="0.25">
      <c r="A21" s="20"/>
      <c r="B21" s="27" t="s">
        <v>15</v>
      </c>
      <c r="C21" s="14">
        <v>834.28590000000008</v>
      </c>
    </row>
    <row r="22" spans="1:3" x14ac:dyDescent="0.25">
      <c r="A22" s="20"/>
      <c r="B22" s="21" t="s">
        <v>16</v>
      </c>
      <c r="C22" s="14">
        <v>0</v>
      </c>
    </row>
    <row r="23" spans="1:3" ht="16.5" thickBot="1" x14ac:dyDescent="0.3">
      <c r="A23" s="28"/>
      <c r="B23" s="21" t="s">
        <v>10</v>
      </c>
      <c r="C23" s="23">
        <f>SUM(C19:C22)</f>
        <v>834.28590000000008</v>
      </c>
    </row>
    <row r="24" spans="1:3" ht="16.5" thickBot="1" x14ac:dyDescent="0.3">
      <c r="A24" s="24" t="s">
        <v>17</v>
      </c>
      <c r="B24" s="29" t="s">
        <v>18</v>
      </c>
      <c r="C24" s="30">
        <v>68400</v>
      </c>
    </row>
    <row r="25" spans="1:3" ht="16.5" thickBot="1" x14ac:dyDescent="0.3">
      <c r="A25" s="24" t="s">
        <v>126</v>
      </c>
      <c r="B25" s="78" t="s">
        <v>127</v>
      </c>
      <c r="C25" s="30">
        <v>4950</v>
      </c>
    </row>
    <row r="26" spans="1:3" ht="16.5" thickBot="1" x14ac:dyDescent="0.3">
      <c r="A26" s="31" t="s">
        <v>19</v>
      </c>
      <c r="B26" s="25" t="s">
        <v>20</v>
      </c>
      <c r="C26" s="32"/>
    </row>
    <row r="27" spans="1:3" x14ac:dyDescent="0.25">
      <c r="A27" s="18"/>
      <c r="B27" s="33" t="s">
        <v>125</v>
      </c>
      <c r="C27" s="14">
        <v>3123</v>
      </c>
    </row>
    <row r="28" spans="1:3" x14ac:dyDescent="0.25">
      <c r="A28" s="18"/>
      <c r="B28" s="34" t="s">
        <v>21</v>
      </c>
      <c r="C28" s="14">
        <v>3412.5520000000006</v>
      </c>
    </row>
    <row r="29" spans="1:3" x14ac:dyDescent="0.25">
      <c r="A29" s="18"/>
      <c r="B29" s="34" t="s">
        <v>22</v>
      </c>
      <c r="C29" s="14">
        <v>14938.434000000003</v>
      </c>
    </row>
    <row r="30" spans="1:3" x14ac:dyDescent="0.25">
      <c r="A30" s="18"/>
      <c r="B30" s="34" t="s">
        <v>23</v>
      </c>
      <c r="C30" s="14">
        <v>0</v>
      </c>
    </row>
    <row r="31" spans="1:3" x14ac:dyDescent="0.25">
      <c r="A31" s="18"/>
      <c r="B31" s="34" t="s">
        <v>24</v>
      </c>
      <c r="C31" s="14">
        <v>0</v>
      </c>
    </row>
    <row r="32" spans="1:3" x14ac:dyDescent="0.25">
      <c r="A32" s="35"/>
      <c r="B32" s="36" t="s">
        <v>25</v>
      </c>
      <c r="C32" s="14">
        <v>177.78</v>
      </c>
    </row>
    <row r="33" spans="1:3" ht="16.5" thickBot="1" x14ac:dyDescent="0.3">
      <c r="A33" s="20"/>
      <c r="B33" s="36" t="s">
        <v>26</v>
      </c>
      <c r="C33" s="37">
        <f>SUM(C27:C32)</f>
        <v>21651.766000000003</v>
      </c>
    </row>
    <row r="34" spans="1:3" ht="16.5" thickBot="1" x14ac:dyDescent="0.3">
      <c r="A34" s="31" t="s">
        <v>27</v>
      </c>
      <c r="B34" s="25" t="s">
        <v>28</v>
      </c>
      <c r="C34" s="32"/>
    </row>
    <row r="35" spans="1:3" ht="31.5" x14ac:dyDescent="0.25">
      <c r="A35" s="18"/>
      <c r="B35" s="19" t="s">
        <v>29</v>
      </c>
      <c r="C35" s="14">
        <v>6623.8319999999994</v>
      </c>
    </row>
    <row r="36" spans="1:3" x14ac:dyDescent="0.25">
      <c r="A36" s="16"/>
      <c r="B36" s="17" t="s">
        <v>30</v>
      </c>
      <c r="C36" s="14">
        <v>8779.0550000000003</v>
      </c>
    </row>
    <row r="37" spans="1:3" x14ac:dyDescent="0.25">
      <c r="A37" s="16"/>
      <c r="B37" s="17" t="s">
        <v>31</v>
      </c>
      <c r="C37" s="14">
        <v>12199.487999999999</v>
      </c>
    </row>
    <row r="38" spans="1:3" hidden="1" x14ac:dyDescent="0.25">
      <c r="A38" s="16"/>
      <c r="B38" s="1" t="s">
        <v>32</v>
      </c>
      <c r="C38" s="14">
        <v>0</v>
      </c>
    </row>
    <row r="39" spans="1:3" x14ac:dyDescent="0.25">
      <c r="A39" s="20"/>
      <c r="B39" s="21" t="s">
        <v>33</v>
      </c>
      <c r="C39" s="14">
        <v>421.84799999999996</v>
      </c>
    </row>
    <row r="40" spans="1:3" x14ac:dyDescent="0.25">
      <c r="A40" s="20"/>
      <c r="B40" s="21" t="s">
        <v>34</v>
      </c>
      <c r="C40" s="14">
        <v>3511.6219999999998</v>
      </c>
    </row>
    <row r="41" spans="1:3" ht="16.5" thickBot="1" x14ac:dyDescent="0.3">
      <c r="A41" s="20"/>
      <c r="B41" s="21" t="s">
        <v>10</v>
      </c>
      <c r="C41" s="23">
        <f>SUM(C35:C40)</f>
        <v>31535.844999999998</v>
      </c>
    </row>
    <row r="42" spans="1:3" ht="16.5" thickBot="1" x14ac:dyDescent="0.3">
      <c r="A42" s="31" t="s">
        <v>35</v>
      </c>
      <c r="B42" s="25" t="s">
        <v>36</v>
      </c>
      <c r="C42" s="32"/>
    </row>
    <row r="43" spans="1:3" hidden="1" x14ac:dyDescent="0.25">
      <c r="A43" s="38"/>
      <c r="B43" s="2" t="s">
        <v>37</v>
      </c>
      <c r="C43" s="14">
        <v>0</v>
      </c>
    </row>
    <row r="44" spans="1:3" ht="27" customHeight="1" x14ac:dyDescent="0.25">
      <c r="A44" s="39"/>
      <c r="B44" s="17" t="s">
        <v>38</v>
      </c>
      <c r="C44" s="14">
        <v>44545.566000000013</v>
      </c>
    </row>
    <row r="45" spans="1:3" ht="31.5" x14ac:dyDescent="0.25">
      <c r="A45" s="39"/>
      <c r="B45" s="17" t="s">
        <v>39</v>
      </c>
      <c r="C45" s="14">
        <v>2981.6639999999998</v>
      </c>
    </row>
    <row r="46" spans="1:3" ht="31.5" x14ac:dyDescent="0.25">
      <c r="A46" s="39"/>
      <c r="B46" s="17" t="s">
        <v>40</v>
      </c>
      <c r="C46" s="14">
        <v>8901.0660000000007</v>
      </c>
    </row>
    <row r="47" spans="1:3" ht="31.5" x14ac:dyDescent="0.25">
      <c r="A47" s="39"/>
      <c r="B47" s="17" t="s">
        <v>41</v>
      </c>
      <c r="C47" s="14">
        <v>2235.6</v>
      </c>
    </row>
    <row r="48" spans="1:3" ht="31.5" x14ac:dyDescent="0.25">
      <c r="A48" s="39"/>
      <c r="B48" s="17" t="s">
        <v>42</v>
      </c>
      <c r="C48" s="14">
        <v>7632.9539999999997</v>
      </c>
    </row>
    <row r="49" spans="1:3" ht="16.5" thickBot="1" x14ac:dyDescent="0.3">
      <c r="A49" s="40"/>
      <c r="B49" s="27" t="s">
        <v>10</v>
      </c>
      <c r="C49" s="23">
        <f>SUM(C44:C48)</f>
        <v>66296.850000000006</v>
      </c>
    </row>
    <row r="50" spans="1:3" ht="16.5" thickBot="1" x14ac:dyDescent="0.3">
      <c r="A50" s="31" t="s">
        <v>43</v>
      </c>
      <c r="B50" s="29" t="s">
        <v>44</v>
      </c>
      <c r="C50" s="67">
        <v>11358.822</v>
      </c>
    </row>
    <row r="51" spans="1:3" ht="16.5" thickBot="1" x14ac:dyDescent="0.3">
      <c r="A51" s="31" t="s">
        <v>45</v>
      </c>
      <c r="B51" s="29" t="s">
        <v>46</v>
      </c>
      <c r="C51" s="68">
        <v>1400.4600000000003</v>
      </c>
    </row>
    <row r="52" spans="1:3" ht="32.25" thickBot="1" x14ac:dyDescent="0.3">
      <c r="A52" s="31" t="s">
        <v>47</v>
      </c>
      <c r="B52" s="69" t="s">
        <v>48</v>
      </c>
      <c r="C52" s="32"/>
    </row>
    <row r="53" spans="1:3" ht="33.75" customHeight="1" x14ac:dyDescent="0.25">
      <c r="A53" s="41"/>
      <c r="B53" s="42" t="s">
        <v>48</v>
      </c>
      <c r="C53" s="14">
        <v>0</v>
      </c>
    </row>
    <row r="54" spans="1:3" ht="13.5" customHeight="1" x14ac:dyDescent="0.25">
      <c r="A54" s="38"/>
      <c r="B54" s="19" t="s">
        <v>49</v>
      </c>
      <c r="C54" s="14"/>
    </row>
    <row r="55" spans="1:3" x14ac:dyDescent="0.25">
      <c r="A55" s="39"/>
      <c r="B55" s="2" t="s">
        <v>50</v>
      </c>
      <c r="C55" s="14">
        <v>47469.04</v>
      </c>
    </row>
    <row r="56" spans="1:3" x14ac:dyDescent="0.25">
      <c r="A56" s="39"/>
      <c r="B56" s="1" t="s">
        <v>51</v>
      </c>
      <c r="C56" s="14">
        <v>27812.23</v>
      </c>
    </row>
    <row r="57" spans="1:3" x14ac:dyDescent="0.25">
      <c r="A57" s="39"/>
      <c r="B57" s="1" t="s">
        <v>52</v>
      </c>
      <c r="C57" s="14">
        <v>14726.640000000001</v>
      </c>
    </row>
    <row r="58" spans="1:3" x14ac:dyDescent="0.25">
      <c r="A58" s="39"/>
      <c r="B58" s="1" t="s">
        <v>53</v>
      </c>
      <c r="C58" s="14">
        <v>1027.44</v>
      </c>
    </row>
    <row r="59" spans="1:3" x14ac:dyDescent="0.25">
      <c r="A59" s="39"/>
      <c r="B59" s="1" t="s">
        <v>54</v>
      </c>
      <c r="C59" s="14">
        <v>2209.6799999999998</v>
      </c>
    </row>
    <row r="60" spans="1:3" ht="16.5" thickBot="1" x14ac:dyDescent="0.3">
      <c r="A60" s="40"/>
      <c r="B60" s="21" t="s">
        <v>10</v>
      </c>
      <c r="C60" s="23">
        <f>SUM(C55:C59)</f>
        <v>93245.03</v>
      </c>
    </row>
    <row r="61" spans="1:3" ht="16.5" thickBot="1" x14ac:dyDescent="0.3">
      <c r="A61" s="31" t="s">
        <v>55</v>
      </c>
      <c r="B61" s="25" t="s">
        <v>56</v>
      </c>
      <c r="C61" s="32"/>
    </row>
    <row r="62" spans="1:3" x14ac:dyDescent="0.25">
      <c r="A62" s="39"/>
      <c r="B62" s="1" t="s">
        <v>57</v>
      </c>
      <c r="C62" s="14">
        <v>0</v>
      </c>
    </row>
    <row r="63" spans="1:3" x14ac:dyDescent="0.25">
      <c r="A63" s="40"/>
      <c r="B63" s="2" t="s">
        <v>58</v>
      </c>
      <c r="C63" s="14">
        <v>0</v>
      </c>
    </row>
    <row r="64" spans="1:3" ht="20.25" customHeight="1" x14ac:dyDescent="0.25">
      <c r="A64" s="40"/>
      <c r="B64" s="17" t="s">
        <v>59</v>
      </c>
      <c r="C64" s="14">
        <v>0</v>
      </c>
    </row>
    <row r="65" spans="1:3" x14ac:dyDescent="0.25">
      <c r="A65" s="40"/>
      <c r="B65" s="1" t="s">
        <v>60</v>
      </c>
      <c r="C65" s="14">
        <v>0</v>
      </c>
    </row>
    <row r="66" spans="1:3" x14ac:dyDescent="0.25">
      <c r="A66" s="40"/>
      <c r="B66" s="21" t="s">
        <v>61</v>
      </c>
      <c r="C66" s="14">
        <v>2605.02</v>
      </c>
    </row>
    <row r="67" spans="1:3" x14ac:dyDescent="0.25">
      <c r="A67" s="40"/>
      <c r="B67" s="21" t="s">
        <v>62</v>
      </c>
      <c r="C67" s="14">
        <v>0</v>
      </c>
    </row>
    <row r="68" spans="1:3" ht="16.5" thickBot="1" x14ac:dyDescent="0.3">
      <c r="A68" s="43"/>
      <c r="B68" s="44" t="s">
        <v>26</v>
      </c>
      <c r="C68" s="45">
        <v>2605.02</v>
      </c>
    </row>
    <row r="69" spans="1:3" ht="16.5" thickBot="1" x14ac:dyDescent="0.3">
      <c r="A69" s="31" t="s">
        <v>63</v>
      </c>
      <c r="B69" s="25" t="s">
        <v>64</v>
      </c>
      <c r="C69" s="32"/>
    </row>
    <row r="70" spans="1:3" ht="34.5" customHeight="1" x14ac:dyDescent="0.25">
      <c r="A70" s="38"/>
      <c r="B70" s="19" t="s">
        <v>65</v>
      </c>
      <c r="C70" s="14">
        <v>13589.408000000001</v>
      </c>
    </row>
    <row r="71" spans="1:3" ht="34.5" customHeight="1" x14ac:dyDescent="0.25">
      <c r="A71" s="39"/>
      <c r="B71" s="17" t="s">
        <v>66</v>
      </c>
      <c r="C71" s="14">
        <v>27178.816000000003</v>
      </c>
    </row>
    <row r="72" spans="1:3" ht="31.5" customHeight="1" x14ac:dyDescent="0.25">
      <c r="A72" s="39"/>
      <c r="B72" s="17" t="s">
        <v>67</v>
      </c>
      <c r="C72" s="14">
        <v>20384.112000000001</v>
      </c>
    </row>
    <row r="73" spans="1:3" ht="29.25" customHeight="1" x14ac:dyDescent="0.25">
      <c r="A73" s="39"/>
      <c r="B73" s="17" t="s">
        <v>68</v>
      </c>
      <c r="C73" s="14">
        <v>17205.944000000003</v>
      </c>
    </row>
    <row r="74" spans="1:3" ht="14.25" customHeight="1" x14ac:dyDescent="0.25">
      <c r="A74" s="40"/>
      <c r="B74" s="27" t="s">
        <v>69</v>
      </c>
      <c r="C74" s="14">
        <v>0</v>
      </c>
    </row>
    <row r="75" spans="1:3" ht="21" customHeight="1" x14ac:dyDescent="0.25">
      <c r="A75" s="40"/>
      <c r="B75" s="27" t="s">
        <v>70</v>
      </c>
      <c r="C75" s="14">
        <v>0</v>
      </c>
    </row>
    <row r="76" spans="1:3" ht="22.5" customHeight="1" thickBot="1" x14ac:dyDescent="0.3">
      <c r="A76" s="40"/>
      <c r="B76" s="21" t="s">
        <v>26</v>
      </c>
      <c r="C76" s="23">
        <f>SUM(C70:C75)</f>
        <v>78358.28</v>
      </c>
    </row>
    <row r="77" spans="1:3" ht="37.5" customHeight="1" thickBot="1" x14ac:dyDescent="0.3">
      <c r="A77" s="31" t="s">
        <v>71</v>
      </c>
      <c r="B77" s="46" t="s">
        <v>72</v>
      </c>
      <c r="C77" s="67">
        <v>34192.704000000005</v>
      </c>
    </row>
    <row r="78" spans="1:3" ht="15.75" customHeight="1" thickBot="1" x14ac:dyDescent="0.3">
      <c r="A78" s="47" t="s">
        <v>73</v>
      </c>
      <c r="B78" s="48" t="s">
        <v>74</v>
      </c>
      <c r="C78" s="70">
        <v>9534.5040000000008</v>
      </c>
    </row>
    <row r="79" spans="1:3" ht="15.75" customHeight="1" thickBot="1" x14ac:dyDescent="0.3">
      <c r="A79" s="31" t="s">
        <v>75</v>
      </c>
      <c r="B79" s="29" t="s">
        <v>76</v>
      </c>
      <c r="C79" s="67">
        <v>1471.68</v>
      </c>
    </row>
    <row r="80" spans="1:3" ht="15.75" customHeight="1" thickBot="1" x14ac:dyDescent="0.3">
      <c r="A80" s="50" t="s">
        <v>77</v>
      </c>
      <c r="B80" s="51" t="s">
        <v>78</v>
      </c>
      <c r="C80" s="68">
        <v>2044</v>
      </c>
    </row>
    <row r="81" spans="1:3" ht="15.75" customHeight="1" thickBot="1" x14ac:dyDescent="0.3">
      <c r="A81" s="31" t="s">
        <v>79</v>
      </c>
      <c r="B81" s="25" t="s">
        <v>80</v>
      </c>
      <c r="C81" s="32"/>
    </row>
    <row r="82" spans="1:3" ht="16.5" customHeight="1" x14ac:dyDescent="0.25">
      <c r="A82" s="38"/>
      <c r="B82" s="2" t="s">
        <v>81</v>
      </c>
      <c r="C82" s="14">
        <v>5470.44</v>
      </c>
    </row>
    <row r="83" spans="1:3" ht="16.5" customHeight="1" x14ac:dyDescent="0.25">
      <c r="A83" s="16"/>
      <c r="B83" s="1" t="s">
        <v>82</v>
      </c>
      <c r="C83" s="14">
        <v>4122.1200000000008</v>
      </c>
    </row>
    <row r="84" spans="1:3" ht="34.5" customHeight="1" x14ac:dyDescent="0.25">
      <c r="A84" s="16"/>
      <c r="B84" s="17" t="s">
        <v>83</v>
      </c>
      <c r="C84" s="14">
        <v>4013.3999999999992</v>
      </c>
    </row>
    <row r="85" spans="1:3" ht="34.5" customHeight="1" x14ac:dyDescent="0.25">
      <c r="A85" s="16"/>
      <c r="B85" s="17" t="s">
        <v>84</v>
      </c>
      <c r="C85" s="14">
        <v>4013.3999999999992</v>
      </c>
    </row>
    <row r="86" spans="1:3" ht="34.5" customHeight="1" x14ac:dyDescent="0.25">
      <c r="A86" s="20"/>
      <c r="B86" s="27" t="s">
        <v>85</v>
      </c>
      <c r="C86" s="14">
        <v>8026.7999999999984</v>
      </c>
    </row>
    <row r="87" spans="1:3" ht="14.25" customHeight="1" x14ac:dyDescent="0.25">
      <c r="A87" s="20"/>
      <c r="B87" s="27" t="s">
        <v>86</v>
      </c>
      <c r="C87" s="14">
        <v>0</v>
      </c>
    </row>
    <row r="88" spans="1:3" ht="16.5" thickBot="1" x14ac:dyDescent="0.3">
      <c r="A88" s="20"/>
      <c r="B88" s="21" t="s">
        <v>26</v>
      </c>
      <c r="C88" s="23">
        <f>SUM(C82:C87)</f>
        <v>25646.16</v>
      </c>
    </row>
    <row r="89" spans="1:3" ht="16.5" thickBot="1" x14ac:dyDescent="0.3">
      <c r="A89" s="52" t="s">
        <v>87</v>
      </c>
      <c r="B89" s="53" t="s">
        <v>88</v>
      </c>
      <c r="C89" s="54"/>
    </row>
    <row r="90" spans="1:3" x14ac:dyDescent="0.25">
      <c r="A90" s="41"/>
      <c r="B90" s="55" t="s">
        <v>89</v>
      </c>
      <c r="C90" s="56">
        <v>0</v>
      </c>
    </row>
    <row r="91" spans="1:3" x14ac:dyDescent="0.25">
      <c r="A91" s="38"/>
      <c r="B91" s="2" t="s">
        <v>90</v>
      </c>
      <c r="C91" s="14">
        <v>0</v>
      </c>
    </row>
    <row r="92" spans="1:3" ht="31.5" x14ac:dyDescent="0.25">
      <c r="A92" s="38"/>
      <c r="B92" s="19" t="s">
        <v>91</v>
      </c>
      <c r="C92" s="14">
        <v>0</v>
      </c>
    </row>
    <row r="93" spans="1:3" x14ac:dyDescent="0.25">
      <c r="A93" s="38"/>
      <c r="B93" s="2" t="s">
        <v>92</v>
      </c>
      <c r="C93" s="14">
        <v>1145.73</v>
      </c>
    </row>
    <row r="94" spans="1:3" x14ac:dyDescent="0.25">
      <c r="A94" s="39"/>
      <c r="B94" s="1" t="s">
        <v>93</v>
      </c>
      <c r="C94" s="14">
        <v>0</v>
      </c>
    </row>
    <row r="95" spans="1:3" x14ac:dyDescent="0.25">
      <c r="A95" s="39"/>
      <c r="B95" s="17" t="s">
        <v>94</v>
      </c>
      <c r="C95" s="14">
        <v>0</v>
      </c>
    </row>
    <row r="96" spans="1:3" x14ac:dyDescent="0.25">
      <c r="A96" s="39"/>
      <c r="B96" s="34" t="s">
        <v>95</v>
      </c>
      <c r="C96" s="14">
        <v>4572.95</v>
      </c>
    </row>
    <row r="97" spans="1:3" ht="31.5" x14ac:dyDescent="0.25">
      <c r="A97" s="39"/>
      <c r="B97" s="17" t="s">
        <v>96</v>
      </c>
      <c r="C97" s="14">
        <v>792.64</v>
      </c>
    </row>
    <row r="98" spans="1:3" x14ac:dyDescent="0.25">
      <c r="A98" s="39"/>
      <c r="B98" s="1" t="s">
        <v>97</v>
      </c>
      <c r="C98" s="14">
        <v>0</v>
      </c>
    </row>
    <row r="99" spans="1:3" x14ac:dyDescent="0.25">
      <c r="A99" s="40"/>
      <c r="B99" s="21" t="s">
        <v>98</v>
      </c>
      <c r="C99" s="14">
        <v>0</v>
      </c>
    </row>
    <row r="100" spans="1:3" x14ac:dyDescent="0.25">
      <c r="A100" s="40"/>
      <c r="B100" s="21" t="s">
        <v>99</v>
      </c>
      <c r="C100" s="14">
        <v>439.26250000000005</v>
      </c>
    </row>
    <row r="101" spans="1:3" x14ac:dyDescent="0.25">
      <c r="A101" s="40"/>
      <c r="B101" s="21" t="s">
        <v>100</v>
      </c>
      <c r="C101" s="14">
        <v>0</v>
      </c>
    </row>
    <row r="102" spans="1:3" x14ac:dyDescent="0.25">
      <c r="A102" s="40"/>
      <c r="B102" s="21" t="s">
        <v>101</v>
      </c>
      <c r="C102" s="14"/>
    </row>
    <row r="103" spans="1:3" ht="31.5" x14ac:dyDescent="0.25">
      <c r="A103" s="40"/>
      <c r="B103" s="27" t="s">
        <v>102</v>
      </c>
      <c r="C103" s="14">
        <v>0</v>
      </c>
    </row>
    <row r="104" spans="1:3" ht="31.5" x14ac:dyDescent="0.25">
      <c r="A104" s="40"/>
      <c r="B104" s="27" t="s">
        <v>103</v>
      </c>
      <c r="C104" s="14">
        <v>0</v>
      </c>
    </row>
    <row r="105" spans="1:3" x14ac:dyDescent="0.25">
      <c r="A105" s="40"/>
      <c r="B105" s="57" t="s">
        <v>104</v>
      </c>
      <c r="C105" s="14">
        <v>34200</v>
      </c>
    </row>
    <row r="106" spans="1:3" x14ac:dyDescent="0.25">
      <c r="A106" s="40"/>
      <c r="B106" s="21" t="s">
        <v>105</v>
      </c>
      <c r="C106" s="58">
        <v>16000</v>
      </c>
    </row>
    <row r="107" spans="1:3" x14ac:dyDescent="0.25">
      <c r="A107" s="40"/>
      <c r="B107" s="27" t="s">
        <v>106</v>
      </c>
      <c r="C107" s="14">
        <v>1726.8600000000001</v>
      </c>
    </row>
    <row r="108" spans="1:3" x14ac:dyDescent="0.25">
      <c r="A108" s="40"/>
      <c r="B108" s="21" t="s">
        <v>107</v>
      </c>
      <c r="C108" s="59">
        <v>2292.6999999999998</v>
      </c>
    </row>
    <row r="109" spans="1:3" ht="31.5" x14ac:dyDescent="0.25">
      <c r="A109" s="40"/>
      <c r="B109" s="27" t="s">
        <v>108</v>
      </c>
      <c r="C109" s="14"/>
    </row>
    <row r="110" spans="1:3" x14ac:dyDescent="0.25">
      <c r="A110" s="40"/>
      <c r="B110" s="21" t="s">
        <v>109</v>
      </c>
      <c r="C110" s="59">
        <v>1217.6496</v>
      </c>
    </row>
    <row r="111" spans="1:3" ht="16.5" thickBot="1" x14ac:dyDescent="0.3">
      <c r="A111" s="43"/>
      <c r="B111" s="60" t="s">
        <v>26</v>
      </c>
      <c r="C111" s="61">
        <v>62950.1921</v>
      </c>
    </row>
    <row r="112" spans="1:3" ht="16.5" thickBot="1" x14ac:dyDescent="0.3">
      <c r="A112" s="24" t="s">
        <v>110</v>
      </c>
      <c r="B112" s="62" t="s">
        <v>111</v>
      </c>
      <c r="C112" s="49">
        <v>0</v>
      </c>
    </row>
    <row r="113" spans="1:3" ht="16.5" thickBot="1" x14ac:dyDescent="0.3">
      <c r="A113" s="31" t="s">
        <v>112</v>
      </c>
      <c r="B113" s="63" t="s">
        <v>113</v>
      </c>
      <c r="C113" s="67">
        <v>164059.22400000005</v>
      </c>
    </row>
    <row r="114" spans="1:3" ht="16.5" thickBot="1" x14ac:dyDescent="0.3">
      <c r="A114" s="64"/>
      <c r="B114" s="65" t="s">
        <v>114</v>
      </c>
      <c r="C114" s="66">
        <f>C17+C23+C24+C25+C33+C41+C49+C50+C51+C60+C68+C76+C77+C78+C79+C80+C88+C111+C112+C113</f>
        <v>800827.77300000016</v>
      </c>
    </row>
    <row r="115" spans="1:3" s="12" customFormat="1" x14ac:dyDescent="0.25">
      <c r="A115" s="71"/>
      <c r="B115" s="72" t="s">
        <v>120</v>
      </c>
      <c r="C115" s="73">
        <v>697662.24</v>
      </c>
    </row>
    <row r="116" spans="1:3" s="4" customFormat="1" x14ac:dyDescent="0.25">
      <c r="A116" s="74"/>
      <c r="B116" s="75" t="s">
        <v>121</v>
      </c>
      <c r="C116" s="8">
        <v>673734.22</v>
      </c>
    </row>
    <row r="117" spans="1:3" s="4" customFormat="1" x14ac:dyDescent="0.25">
      <c r="A117" s="74"/>
      <c r="B117" s="75" t="s">
        <v>122</v>
      </c>
      <c r="C117" s="8"/>
    </row>
    <row r="118" spans="1:3" s="4" customFormat="1" x14ac:dyDescent="0.25">
      <c r="A118" s="74"/>
      <c r="B118" s="75" t="s">
        <v>124</v>
      </c>
      <c r="C118" s="8">
        <f>(C116+C117)-C114</f>
        <v>-127093.55300000019</v>
      </c>
    </row>
    <row r="119" spans="1:3" s="4" customFormat="1" x14ac:dyDescent="0.25">
      <c r="A119" s="74"/>
      <c r="B119" s="75" t="s">
        <v>123</v>
      </c>
      <c r="C119" s="8">
        <f>C118+C5</f>
        <v>-294869.45000000019</v>
      </c>
    </row>
    <row r="120" spans="1:3" s="4" customFormat="1" x14ac:dyDescent="0.25">
      <c r="A120" s="76"/>
      <c r="B120" s="77"/>
      <c r="C120" s="76"/>
    </row>
    <row r="121" spans="1:3" s="4" customFormat="1" x14ac:dyDescent="0.25">
      <c r="A121" s="79"/>
      <c r="B121" s="79"/>
    </row>
    <row r="122" spans="1:3" s="4" customFormat="1" x14ac:dyDescent="0.25">
      <c r="A122" s="79"/>
      <c r="B122" s="79"/>
    </row>
    <row r="123" spans="1:3" s="4" customFormat="1" x14ac:dyDescent="0.25">
      <c r="A123" s="79"/>
      <c r="B123" s="79"/>
    </row>
    <row r="124" spans="1:3" s="12" customFormat="1" x14ac:dyDescent="0.25"/>
    <row r="125" spans="1:3" s="12" customFormat="1" x14ac:dyDescent="0.25">
      <c r="A125" s="80"/>
      <c r="B125" s="80"/>
    </row>
    <row r="126" spans="1:3" s="12" customFormat="1" x14ac:dyDescent="0.25"/>
    <row r="127" spans="1:3" s="77" customFormat="1" x14ac:dyDescent="0.25">
      <c r="A127" s="76"/>
    </row>
    <row r="128" spans="1:3" s="77" customFormat="1" x14ac:dyDescent="0.25">
      <c r="A128" s="76"/>
    </row>
    <row r="129" spans="1:1" s="77" customFormat="1" x14ac:dyDescent="0.25">
      <c r="A129" s="76"/>
    </row>
    <row r="130" spans="1:1" s="77" customFormat="1" x14ac:dyDescent="0.25">
      <c r="A130" s="76"/>
    </row>
    <row r="131" spans="1:1" s="77" customFormat="1" x14ac:dyDescent="0.25">
      <c r="A131" s="76"/>
    </row>
    <row r="132" spans="1:1" s="77" customFormat="1" x14ac:dyDescent="0.25">
      <c r="A132" s="76"/>
    </row>
  </sheetData>
  <mergeCells count="7">
    <mergeCell ref="A123:B123"/>
    <mergeCell ref="A125:B125"/>
    <mergeCell ref="A1:B1"/>
    <mergeCell ref="A2:B2"/>
    <mergeCell ref="A3:B3"/>
    <mergeCell ref="A121:B121"/>
    <mergeCell ref="A122:B122"/>
  </mergeCells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2025-02-03T08:03:17Z</dcterms:created>
  <dcterms:modified xsi:type="dcterms:W3CDTF">2025-03-11T03:08:35Z</dcterms:modified>
</cp:coreProperties>
</file>