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03" i="1" l="1"/>
  <c r="C88" i="1"/>
  <c r="C75" i="1"/>
  <c r="C59" i="1"/>
  <c r="C49" i="1"/>
  <c r="C40" i="1"/>
  <c r="C16" i="1"/>
  <c r="C106" i="1" s="1"/>
  <c r="C111" i="1" s="1"/>
  <c r="C112" i="1" s="1"/>
</calcChain>
</file>

<file path=xl/comments1.xml><?xml version="1.0" encoding="utf-8"?>
<comments xmlns="http://schemas.openxmlformats.org/spreadsheetml/2006/main">
  <authors>
    <author>NAV</author>
  </authors>
  <commentList>
    <comment ref="B14" author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5" author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6" authorId="0">
      <text>
        <r>
          <rPr>
            <b/>
            <sz val="9"/>
            <color indexed="81"/>
            <rFont val="Tahoma"/>
            <family val="2"/>
            <charset val="204"/>
          </rPr>
          <t>Поверка теплосчетчика 04.07.2023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<sst xmlns="http://schemas.openxmlformats.org/spreadsheetml/2006/main" count="128" uniqueCount="117">
  <si>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</si>
  <si>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</si>
  <si>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</si>
  <si>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</si>
  <si>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</si>
  <si>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</si>
  <si>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</si>
  <si>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</si>
  <si>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</si>
  <si>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</si>
  <si>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</si>
  <si>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</si>
  <si>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</si>
  <si>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</si>
  <si>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</si>
  <si>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</si>
  <si>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</si>
  <si>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</si>
  <si>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</si>
  <si>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</si>
  <si>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</si>
  <si>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</si>
  <si>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</si>
  <si>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</si>
  <si>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</si>
  <si>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</si>
  <si>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</si>
  <si>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</si>
  <si>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</si>
  <si>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</si>
  <si>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</si>
  <si>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</si>
  <si>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</si>
  <si>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урн в летний период</t>
  </si>
  <si>
    <t>Уборка контейнерной площадки в летний период</t>
  </si>
  <si>
    <t>Подметание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</si>
  <si>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</si>
  <si>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</si>
  <si>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</si>
  <si>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</si>
  <si>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</si>
  <si>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</si>
  <si>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</si>
  <si>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</si>
  <si>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</si>
  <si>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</si>
  <si>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</si>
  <si>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</si>
  <si>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</si>
  <si>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</si>
  <si>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</si>
  <si>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</si>
  <si>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</si>
  <si>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</si>
  <si>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</si>
  <si>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</si>
  <si>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</si>
  <si>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</si>
  <si>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</si>
  <si>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</si>
  <si>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</si>
  <si>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</si>
  <si>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</si>
  <si>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</si>
  <si>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</si>
  <si>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</si>
  <si>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</si>
  <si>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</si>
  <si>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</si>
  <si>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</si>
  <si>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</si>
  <si>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</si>
  <si>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</si>
  <si>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</si>
  <si>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</si>
  <si>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</si>
  <si>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</si>
  <si>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</si>
  <si>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</si>
  <si>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</si>
  <si>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</si>
  <si>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</si>
  <si>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</si>
  <si>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</si>
  <si>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</si>
  <si>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 xml:space="preserve">Поверка общедомового счетчика тепла 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</si>
  <si>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</si>
  <si>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</si>
  <si>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</si>
  <si>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</si>
  <si>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смена светильника СА-18 2п 1эт</t>
  </si>
  <si>
    <t>Текущий ремонт систем ВиК</t>
  </si>
  <si>
    <t>замена вентиля Ду 32 на стояке ХВС с отключением холодного водоснабжения и отжигом</t>
  </si>
  <si>
    <t>сброс стояка ХВС</t>
  </si>
  <si>
    <t>замена сбросного вентиля Ду 15 мм на стояке ХВС</t>
  </si>
  <si>
    <t>замена вентиля Ду 32 на стояке ГВС с отключением горячего водоснабжения и отжигом</t>
  </si>
  <si>
    <t>сброс стояка ГВС</t>
  </si>
  <si>
    <t>замена вентиля Ду 15 мм радиатора с отключением и сбросом стояка (кв.№4)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</si>
  <si>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</si>
  <si>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</si>
  <si>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</si>
  <si>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</si>
  <si>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</si>
  <si>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</si>
  <si>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</si>
  <si>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ул.Монтажников 31</t>
  </si>
  <si>
    <t>и текущему ремонту общего имущества в многоквартирном доме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</si>
  <si>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</si>
  <si>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</si>
  <si>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</si>
  <si>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</si>
  <si>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</si>
  <si>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</si>
  <si>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16</t>
  </si>
  <si>
    <t>Замена деревянных дверных блоков на металлические (не закончено)</t>
  </si>
  <si>
    <t>Дополнительные средства на замену дверей в 1 подъезде(начислено)</t>
  </si>
  <si>
    <t>Дополнительные средства на замену дверей в 1 подъезде(собрано)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</si>
</sst>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16" fontId="4" fillId="0" borderId="10" xfId="0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49" fontId="4" fillId="0" borderId="12" xfId="0" applyNumberFormat="1" applyFont="1" applyBorder="1" applyAlignment="1"/>
    <xf numFmtId="0" fontId="3" fillId="0" borderId="13" xfId="0" applyFont="1" applyBorder="1" applyAlignment="1">
      <alignment wrapText="1"/>
    </xf>
    <xf numFmtId="0" fontId="3" fillId="0" borderId="13" xfId="0" applyFont="1" applyBorder="1"/>
    <xf numFmtId="49" fontId="4" fillId="0" borderId="10" xfId="0" applyNumberFormat="1" applyFont="1" applyBorder="1" applyAlignment="1"/>
    <xf numFmtId="49" fontId="4" fillId="0" borderId="4" xfId="0" applyNumberFormat="1" applyFont="1" applyBorder="1" applyAlignment="1"/>
    <xf numFmtId="0" fontId="3" fillId="0" borderId="5" xfId="0" applyFont="1" applyBorder="1"/>
    <xf numFmtId="49" fontId="4" fillId="0" borderId="14" xfId="0" applyNumberFormat="1" applyFont="1" applyBorder="1" applyAlignment="1">
      <alignment horizontal="center"/>
    </xf>
    <xf numFmtId="0" fontId="4" fillId="0" borderId="8" xfId="0" applyFont="1" applyBorder="1" applyAlignment="1"/>
    <xf numFmtId="0" fontId="3" fillId="0" borderId="5" xfId="0" applyFont="1" applyBorder="1" applyAlignment="1">
      <alignment wrapText="1"/>
    </xf>
    <xf numFmtId="49" fontId="4" fillId="0" borderId="15" xfId="0" applyNumberFormat="1" applyFont="1" applyBorder="1" applyAlignment="1"/>
    <xf numFmtId="0" fontId="4" fillId="0" borderId="16" xfId="0" applyFont="1" applyBorder="1"/>
    <xf numFmtId="49" fontId="4" fillId="0" borderId="7" xfId="0" applyNumberFormat="1" applyFont="1" applyBorder="1" applyAlignment="1">
      <alignment horizontal="center"/>
    </xf>
    <xf numFmtId="0" fontId="4" fillId="0" borderId="16" xfId="0" applyFont="1" applyBorder="1" applyAlignment="1"/>
    <xf numFmtId="0" fontId="3" fillId="0" borderId="11" xfId="0" applyFont="1" applyBorder="1" applyAlignment="1"/>
    <xf numFmtId="0" fontId="3" fillId="0" borderId="13" xfId="0" applyFont="1" applyBorder="1" applyAlignment="1"/>
    <xf numFmtId="49" fontId="4" fillId="0" borderId="17" xfId="0" applyNumberFormat="1" applyFont="1" applyBorder="1" applyAlignment="1"/>
    <xf numFmtId="0" fontId="3" fillId="0" borderId="5" xfId="0" applyFont="1" applyBorder="1" applyAlignment="1"/>
    <xf numFmtId="0" fontId="3" fillId="0" borderId="13" xfId="0" applyFont="1" applyBorder="1" applyAlignment="1">
      <alignment vertical="top" wrapText="1"/>
    </xf>
    <xf numFmtId="0" fontId="3" fillId="0" borderId="11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/>
    <xf numFmtId="49" fontId="4" fillId="0" borderId="18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" xfId="0" applyFont="1" applyBorder="1"/>
    <xf numFmtId="0" fontId="4" fillId="0" borderId="16" xfId="0" applyFont="1" applyBorder="1" applyAlignment="1">
      <alignment wrapText="1"/>
    </xf>
    <xf numFmtId="49" fontId="4" fillId="0" borderId="17" xfId="0" applyNumberFormat="1" applyFont="1" applyBorder="1" applyAlignment="1">
      <alignment horizontal="center"/>
    </xf>
    <xf numFmtId="0" fontId="4" fillId="0" borderId="20" xfId="0" applyFont="1" applyBorder="1"/>
    <xf numFmtId="49" fontId="4" fillId="0" borderId="21" xfId="0" applyNumberFormat="1" applyFont="1" applyBorder="1" applyAlignment="1">
      <alignment horizontal="center"/>
    </xf>
    <xf numFmtId="0" fontId="4" fillId="0" borderId="22" xfId="0" applyFont="1" applyBorder="1"/>
    <xf numFmtId="49" fontId="4" fillId="0" borderId="23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3" fillId="0" borderId="19" xfId="0" applyFont="1" applyBorder="1" applyAlignment="1"/>
    <xf numFmtId="0" fontId="3" fillId="0" borderId="16" xfId="0" applyFont="1" applyBorder="1" applyAlignment="1"/>
    <xf numFmtId="49" fontId="4" fillId="0" borderId="1" xfId="0" applyNumberFormat="1" applyFont="1" applyBorder="1" applyAlignment="1"/>
    <xf numFmtId="0" fontId="4" fillId="0" borderId="2" xfId="0" applyFont="1" applyBorder="1"/>
    <xf numFmtId="0" fontId="4" fillId="0" borderId="8" xfId="0" applyFont="1" applyBorder="1" applyAlignment="1">
      <alignment wrapText="1"/>
    </xf>
    <xf numFmtId="2" fontId="3" fillId="0" borderId="3" xfId="0" applyNumberFormat="1" applyFont="1" applyBorder="1" applyAlignment="1">
      <alignment horizontal="right" wrapText="1"/>
    </xf>
    <xf numFmtId="2" fontId="3" fillId="0" borderId="25" xfId="0" applyNumberFormat="1" applyFont="1" applyBorder="1" applyAlignment="1">
      <alignment horizontal="right" wrapText="1"/>
    </xf>
    <xf numFmtId="2" fontId="4" fillId="0" borderId="26" xfId="0" applyNumberFormat="1" applyFont="1" applyBorder="1" applyAlignment="1">
      <alignment horizontal="right" wrapText="1"/>
    </xf>
    <xf numFmtId="2" fontId="9" fillId="0" borderId="27" xfId="0" applyNumberFormat="1" applyFont="1" applyBorder="1" applyAlignment="1">
      <alignment horizontal="right" wrapText="1"/>
    </xf>
    <xf numFmtId="2" fontId="4" fillId="0" borderId="6" xfId="0" applyNumberFormat="1" applyFont="1" applyBorder="1" applyAlignment="1">
      <alignment horizontal="right" wrapText="1"/>
    </xf>
    <xf numFmtId="2" fontId="4" fillId="0" borderId="27" xfId="0" applyNumberFormat="1" applyFont="1" applyBorder="1" applyAlignment="1"/>
    <xf numFmtId="2" fontId="3" fillId="0" borderId="25" xfId="0" applyNumberFormat="1" applyFont="1" applyBorder="1"/>
    <xf numFmtId="2" fontId="3" fillId="0" borderId="28" xfId="0" applyNumberFormat="1" applyFont="1" applyBorder="1"/>
    <xf numFmtId="2" fontId="3" fillId="0" borderId="6" xfId="0" applyNumberFormat="1" applyFont="1" applyBorder="1"/>
    <xf numFmtId="2" fontId="4" fillId="0" borderId="29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 applyAlignment="1">
      <alignment horizontal="right" wrapText="1"/>
    </xf>
    <xf numFmtId="2" fontId="3" fillId="0" borderId="3" xfId="0" applyNumberFormat="1" applyFont="1" applyBorder="1" applyAlignment="1"/>
    <xf numFmtId="2" fontId="4" fillId="0" borderId="26" xfId="0" applyNumberFormat="1" applyFont="1" applyBorder="1"/>
    <xf numFmtId="2" fontId="4" fillId="0" borderId="26" xfId="0" applyNumberFormat="1" applyFont="1" applyBorder="1" applyAlignment="1"/>
    <xf numFmtId="2" fontId="3" fillId="0" borderId="29" xfId="0" applyNumberFormat="1" applyFont="1" applyBorder="1" applyAlignment="1">
      <alignment horizontal="right" wrapText="1"/>
    </xf>
    <xf numFmtId="2" fontId="4" fillId="0" borderId="30" xfId="0" applyNumberFormat="1" applyFont="1" applyBorder="1" applyAlignment="1">
      <alignment horizontal="right" wrapText="1"/>
    </xf>
    <xf numFmtId="0" fontId="4" fillId="0" borderId="13" xfId="1" applyFont="1" applyBorder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/>
    <xf numFmtId="2" fontId="4" fillId="0" borderId="3" xfId="0" applyNumberFormat="1" applyFont="1" applyFill="1" applyBorder="1" applyAlignment="1"/>
    <xf numFmtId="0" fontId="3" fillId="0" borderId="12" xfId="1" applyFont="1" applyBorder="1" applyAlignment="1">
      <alignment horizontal="center"/>
    </xf>
    <xf numFmtId="2" fontId="4" fillId="0" borderId="28" xfId="2" applyNumberFormat="1" applyFont="1" applyFill="1" applyBorder="1" applyAlignment="1"/>
    <xf numFmtId="2" fontId="4" fillId="0" borderId="28" xfId="2" applyNumberFormat="1" applyFont="1" applyBorder="1" applyAlignment="1"/>
    <xf numFmtId="0" fontId="3" fillId="0" borderId="18" xfId="1" applyFont="1" applyBorder="1" applyAlignment="1">
      <alignment horizontal="center"/>
    </xf>
    <xf numFmtId="0" fontId="4" fillId="0" borderId="19" xfId="1" applyFont="1" applyBorder="1"/>
    <xf numFmtId="2" fontId="4" fillId="0" borderId="26" xfId="2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9"/>
  <sheetViews>
    <sheetView tabSelected="1" topLeftCell="A91" workbookViewId="0">
      <selection activeCell="G107" sqref="G107"/>
    </sheetView>
  </sheetViews>
  <sheetFormatPr defaultColWidth="9.7109375" defaultRowHeight="15.75" x14ac:dyDescent="0.25"/>
  <cols>
    <col min="1" max="1" width="4.7109375" style="11" customWidth="1"/>
    <col min="2" max="2" width="72.85546875" style="11" customWidth="1"/>
    <col min="3" max="3" width="13.5703125" style="11" customWidth="1"/>
    <col min="4" max="199" width="12.5703125" style="11" customWidth="1"/>
    <col min="200" max="200" width="4.7109375" style="11" customWidth="1"/>
    <col min="201" max="201" width="37.140625" style="11" customWidth="1"/>
    <col min="202" max="202" width="9.140625" style="11" customWidth="1"/>
    <col min="203" max="203" width="8.42578125" style="11" customWidth="1"/>
    <col min="204" max="204" width="9.140625" style="11" customWidth="1"/>
    <col min="205" max="205" width="7.28515625" style="11" customWidth="1"/>
    <col min="206" max="206" width="8.5703125" style="11" customWidth="1"/>
    <col min="207" max="235" width="12.5703125" style="11" customWidth="1"/>
    <col min="236" max="236" width="10.85546875" style="11" customWidth="1"/>
    <col min="237" max="237" width="9.85546875" style="11" customWidth="1"/>
    <col min="238" max="238" width="9.5703125" style="11" customWidth="1"/>
    <col min="239" max="239" width="10.5703125" style="11" customWidth="1"/>
    <col min="240" max="240" width="10.28515625" style="11" customWidth="1"/>
    <col min="241" max="241" width="9.85546875" style="11" customWidth="1"/>
    <col min="242" max="242" width="10.5703125" style="11" customWidth="1"/>
    <col min="243" max="243" width="11" style="11" customWidth="1"/>
    <col min="244" max="16384" width="9.7109375" style="11"/>
  </cols>
  <sheetData>
    <row r="1" spans="1:3" s="3" customFormat="1" x14ac:dyDescent="0.25">
      <c r="A1" s="96" t="s">
        <v>107</v>
      </c>
      <c r="B1" s="96"/>
      <c r="C1" s="2"/>
    </row>
    <row r="2" spans="1:3" s="3" customFormat="1" x14ac:dyDescent="0.25">
      <c r="A2" s="96" t="s">
        <v>104</v>
      </c>
      <c r="B2" s="96"/>
      <c r="C2" s="2"/>
    </row>
    <row r="3" spans="1:3" s="3" customFormat="1" x14ac:dyDescent="0.25">
      <c r="A3" s="96" t="s">
        <v>105</v>
      </c>
      <c r="B3" s="96"/>
      <c r="C3" s="2"/>
    </row>
    <row r="4" spans="1:3" s="5" customFormat="1" x14ac:dyDescent="0.25">
      <c r="A4" s="97" t="s">
        <v>106</v>
      </c>
      <c r="B4" s="97"/>
      <c r="C4" s="4"/>
    </row>
    <row r="5" spans="1:3" s="5" customFormat="1" ht="16.5" thickBot="1" x14ac:dyDescent="0.3">
      <c r="A5" s="6"/>
      <c r="B5" s="6"/>
      <c r="C5" s="4"/>
    </row>
    <row r="6" spans="1:3" s="7" customFormat="1" ht="16.5" thickBot="1" x14ac:dyDescent="0.3">
      <c r="A6" s="86"/>
      <c r="B6" s="87" t="s">
        <v>108</v>
      </c>
      <c r="C6" s="88">
        <v>-76371.073499999969</v>
      </c>
    </row>
    <row r="7" spans="1:3" ht="47.25" x14ac:dyDescent="0.25">
      <c r="A7" s="8" t="s">
        <v>0</v>
      </c>
      <c r="B7" s="9" t="s">
        <v>1</v>
      </c>
      <c r="C7" s="10" t="s">
        <v>2</v>
      </c>
    </row>
    <row r="8" spans="1:3" ht="16.5" thickBot="1" x14ac:dyDescent="0.3">
      <c r="A8" s="12">
        <v>1</v>
      </c>
      <c r="B8" s="13">
        <v>2</v>
      </c>
      <c r="C8" s="14">
        <v>3</v>
      </c>
    </row>
    <row r="9" spans="1:3" ht="16.5" thickBot="1" x14ac:dyDescent="0.3">
      <c r="A9" s="15">
        <v>1</v>
      </c>
      <c r="B9" s="16" t="s">
        <v>3</v>
      </c>
      <c r="C9" s="17"/>
    </row>
    <row r="10" spans="1:3" ht="26.25" customHeight="1" x14ac:dyDescent="0.25">
      <c r="A10" s="18"/>
      <c r="B10" s="19" t="s">
        <v>4</v>
      </c>
      <c r="C10" s="60">
        <v>4802.3999999999987</v>
      </c>
    </row>
    <row r="11" spans="1:3" ht="24" customHeight="1" x14ac:dyDescent="0.25">
      <c r="A11" s="20"/>
      <c r="B11" s="21" t="s">
        <v>5</v>
      </c>
      <c r="C11" s="61">
        <v>1921.5840000000005</v>
      </c>
    </row>
    <row r="12" spans="1:3" ht="22.5" customHeight="1" x14ac:dyDescent="0.25">
      <c r="A12" s="20"/>
      <c r="B12" s="21" t="s">
        <v>6</v>
      </c>
      <c r="C12" s="61">
        <v>11315.999999999998</v>
      </c>
    </row>
    <row r="13" spans="1:3" x14ac:dyDescent="0.25">
      <c r="A13" s="20"/>
      <c r="B13" s="22" t="s">
        <v>7</v>
      </c>
      <c r="C13" s="61">
        <v>4803.96</v>
      </c>
    </row>
    <row r="14" spans="1:3" ht="24" customHeight="1" x14ac:dyDescent="0.25">
      <c r="A14" s="23"/>
      <c r="B14" s="19" t="s">
        <v>8</v>
      </c>
      <c r="C14" s="61">
        <v>1975.0229999999999</v>
      </c>
    </row>
    <row r="15" spans="1:3" x14ac:dyDescent="0.25">
      <c r="A15" s="20"/>
      <c r="B15" s="22" t="s">
        <v>9</v>
      </c>
      <c r="C15" s="61">
        <v>154.929</v>
      </c>
    </row>
    <row r="16" spans="1:3" ht="16.5" thickBot="1" x14ac:dyDescent="0.3">
      <c r="A16" s="24"/>
      <c r="B16" s="25" t="s">
        <v>10</v>
      </c>
      <c r="C16" s="62">
        <f>SUM(C10:C15)</f>
        <v>24973.895999999997</v>
      </c>
    </row>
    <row r="17" spans="1:3" ht="16.5" thickBot="1" x14ac:dyDescent="0.3">
      <c r="A17" s="26" t="s">
        <v>11</v>
      </c>
      <c r="B17" s="27" t="s">
        <v>12</v>
      </c>
      <c r="C17" s="63"/>
    </row>
    <row r="18" spans="1:3" x14ac:dyDescent="0.25">
      <c r="A18" s="23"/>
      <c r="B18" s="19" t="s">
        <v>13</v>
      </c>
      <c r="C18" s="60">
        <v>0</v>
      </c>
    </row>
    <row r="19" spans="1:3" x14ac:dyDescent="0.25">
      <c r="A19" s="20"/>
      <c r="B19" s="21" t="s">
        <v>14</v>
      </c>
      <c r="C19" s="61">
        <v>0</v>
      </c>
    </row>
    <row r="20" spans="1:3" hidden="1" x14ac:dyDescent="0.25">
      <c r="A20" s="24"/>
      <c r="B20" s="28" t="s">
        <v>15</v>
      </c>
      <c r="C20" s="61">
        <v>0</v>
      </c>
    </row>
    <row r="21" spans="1:3" x14ac:dyDescent="0.25">
      <c r="A21" s="24"/>
      <c r="B21" s="25" t="s">
        <v>16</v>
      </c>
      <c r="C21" s="61">
        <v>0</v>
      </c>
    </row>
    <row r="22" spans="1:3" ht="16.5" thickBot="1" x14ac:dyDescent="0.3">
      <c r="A22" s="29"/>
      <c r="B22" s="25" t="s">
        <v>10</v>
      </c>
      <c r="C22" s="64">
        <v>0</v>
      </c>
    </row>
    <row r="23" spans="1:3" ht="16.5" hidden="1" thickBot="1" x14ac:dyDescent="0.3">
      <c r="A23" s="26" t="s">
        <v>17</v>
      </c>
      <c r="B23" s="30" t="s">
        <v>18</v>
      </c>
      <c r="C23" s="65"/>
    </row>
    <row r="24" spans="1:3" ht="16.5" hidden="1" thickBot="1" x14ac:dyDescent="0.3">
      <c r="A24" s="31" t="s">
        <v>19</v>
      </c>
      <c r="B24" s="32" t="s">
        <v>20</v>
      </c>
      <c r="C24" s="66">
        <v>0</v>
      </c>
    </row>
    <row r="25" spans="1:3" ht="16.5" hidden="1" thickBot="1" x14ac:dyDescent="0.3">
      <c r="A25" s="23"/>
      <c r="B25" s="33" t="s">
        <v>21</v>
      </c>
      <c r="C25" s="67">
        <v>0</v>
      </c>
    </row>
    <row r="26" spans="1:3" ht="16.5" hidden="1" thickBot="1" x14ac:dyDescent="0.3">
      <c r="A26" s="23"/>
      <c r="B26" s="34" t="s">
        <v>22</v>
      </c>
      <c r="C26" s="67">
        <v>0</v>
      </c>
    </row>
    <row r="27" spans="1:3" ht="16.5" hidden="1" thickBot="1" x14ac:dyDescent="0.3">
      <c r="A27" s="23"/>
      <c r="B27" s="34" t="s">
        <v>23</v>
      </c>
      <c r="C27" s="67">
        <v>0</v>
      </c>
    </row>
    <row r="28" spans="1:3" ht="16.5" hidden="1" thickBot="1" x14ac:dyDescent="0.3">
      <c r="A28" s="23"/>
      <c r="B28" s="34" t="s">
        <v>24</v>
      </c>
      <c r="C28" s="68">
        <v>0</v>
      </c>
    </row>
    <row r="29" spans="1:3" ht="16.5" hidden="1" thickBot="1" x14ac:dyDescent="0.3">
      <c r="A29" s="23"/>
      <c r="B29" s="34" t="s">
        <v>25</v>
      </c>
      <c r="C29" s="68">
        <v>0</v>
      </c>
    </row>
    <row r="30" spans="1:3" ht="16.5" hidden="1" thickBot="1" x14ac:dyDescent="0.3">
      <c r="A30" s="35"/>
      <c r="B30" s="36" t="s">
        <v>26</v>
      </c>
      <c r="C30" s="67">
        <v>0</v>
      </c>
    </row>
    <row r="31" spans="1:3" ht="16.5" hidden="1" thickBot="1" x14ac:dyDescent="0.3">
      <c r="A31" s="24"/>
      <c r="B31" s="36" t="s">
        <v>27</v>
      </c>
      <c r="C31" s="69">
        <v>0</v>
      </c>
    </row>
    <row r="32" spans="1:3" ht="16.5" thickBot="1" x14ac:dyDescent="0.3">
      <c r="A32" s="31" t="s">
        <v>28</v>
      </c>
      <c r="B32" s="27" t="s">
        <v>29</v>
      </c>
      <c r="C32" s="65"/>
    </row>
    <row r="33" spans="1:3" ht="31.5" x14ac:dyDescent="0.25">
      <c r="A33" s="23"/>
      <c r="B33" s="19" t="s">
        <v>30</v>
      </c>
      <c r="C33" s="60">
        <v>1607.0399999999997</v>
      </c>
    </row>
    <row r="34" spans="1:3" x14ac:dyDescent="0.25">
      <c r="A34" s="20"/>
      <c r="B34" s="21" t="s">
        <v>31</v>
      </c>
      <c r="C34" s="61">
        <v>4075.8300000000008</v>
      </c>
    </row>
    <row r="35" spans="1:3" ht="20.25" customHeight="1" x14ac:dyDescent="0.25">
      <c r="A35" s="20"/>
      <c r="B35" s="37" t="s">
        <v>32</v>
      </c>
      <c r="C35" s="61">
        <v>956.33999999999992</v>
      </c>
    </row>
    <row r="36" spans="1:3" x14ac:dyDescent="0.25">
      <c r="A36" s="20"/>
      <c r="B36" s="38" t="s">
        <v>33</v>
      </c>
      <c r="C36" s="61">
        <v>1318.0800000000002</v>
      </c>
    </row>
    <row r="37" spans="1:3" x14ac:dyDescent="0.25">
      <c r="A37" s="24"/>
      <c r="B37" s="22" t="s">
        <v>34</v>
      </c>
      <c r="C37" s="61">
        <v>443.70000000000005</v>
      </c>
    </row>
    <row r="38" spans="1:3" x14ac:dyDescent="0.25">
      <c r="A38" s="24"/>
      <c r="B38" s="25" t="s">
        <v>35</v>
      </c>
      <c r="C38" s="61">
        <v>0</v>
      </c>
    </row>
    <row r="39" spans="1:3" x14ac:dyDescent="0.25">
      <c r="A39" s="24"/>
      <c r="B39" s="25" t="s">
        <v>36</v>
      </c>
      <c r="C39" s="61">
        <v>0</v>
      </c>
    </row>
    <row r="40" spans="1:3" ht="16.5" thickBot="1" x14ac:dyDescent="0.3">
      <c r="A40" s="24"/>
      <c r="B40" s="25" t="s">
        <v>10</v>
      </c>
      <c r="C40" s="70">
        <f>SUM(C33:C39)</f>
        <v>8400.9900000000016</v>
      </c>
    </row>
    <row r="41" spans="1:3" ht="16.5" thickBot="1" x14ac:dyDescent="0.3">
      <c r="A41" s="31" t="s">
        <v>17</v>
      </c>
      <c r="B41" s="27" t="s">
        <v>37</v>
      </c>
      <c r="C41" s="65"/>
    </row>
    <row r="42" spans="1:3" x14ac:dyDescent="0.25">
      <c r="A42" s="39"/>
      <c r="B42" s="38" t="s">
        <v>38</v>
      </c>
      <c r="C42" s="60">
        <v>659.04000000000008</v>
      </c>
    </row>
    <row r="43" spans="1:3" x14ac:dyDescent="0.25">
      <c r="A43" s="39"/>
      <c r="B43" s="38" t="s">
        <v>39</v>
      </c>
      <c r="C43" s="61">
        <v>1035.3000000000002</v>
      </c>
    </row>
    <row r="44" spans="1:3" ht="34.5" customHeight="1" x14ac:dyDescent="0.25">
      <c r="A44" s="40"/>
      <c r="B44" s="21" t="s">
        <v>40</v>
      </c>
      <c r="C44" s="61">
        <v>21117.599999999999</v>
      </c>
    </row>
    <row r="45" spans="1:3" ht="31.5" x14ac:dyDescent="0.25">
      <c r="A45" s="40"/>
      <c r="B45" s="21" t="s">
        <v>41</v>
      </c>
      <c r="C45" s="61">
        <v>6577.2</v>
      </c>
    </row>
    <row r="46" spans="1:3" ht="31.5" x14ac:dyDescent="0.25">
      <c r="A46" s="40"/>
      <c r="B46" s="21" t="s">
        <v>42</v>
      </c>
      <c r="C46" s="61">
        <v>2935.8</v>
      </c>
    </row>
    <row r="47" spans="1:3" ht="29.25" customHeight="1" x14ac:dyDescent="0.25">
      <c r="A47" s="40"/>
      <c r="B47" s="21" t="s">
        <v>43</v>
      </c>
      <c r="C47" s="61">
        <v>1398.3840000000002</v>
      </c>
    </row>
    <row r="48" spans="1:3" ht="31.5" x14ac:dyDescent="0.25">
      <c r="A48" s="40"/>
      <c r="B48" s="21" t="s">
        <v>44</v>
      </c>
      <c r="C48" s="61">
        <v>4567.7520000000004</v>
      </c>
    </row>
    <row r="49" spans="1:3" ht="16.5" thickBot="1" x14ac:dyDescent="0.3">
      <c r="A49" s="41"/>
      <c r="B49" s="28" t="s">
        <v>10</v>
      </c>
      <c r="C49" s="70">
        <f>SUM(C42:C48)</f>
        <v>38291.076000000001</v>
      </c>
    </row>
    <row r="50" spans="1:3" ht="16.5" thickBot="1" x14ac:dyDescent="0.3">
      <c r="A50" s="31" t="s">
        <v>19</v>
      </c>
      <c r="B50" s="30" t="s">
        <v>45</v>
      </c>
      <c r="C50" s="71">
        <v>2197.3049999999998</v>
      </c>
    </row>
    <row r="51" spans="1:3" ht="32.25" thickBot="1" x14ac:dyDescent="0.3">
      <c r="A51" s="31" t="s">
        <v>46</v>
      </c>
      <c r="B51" s="59" t="s">
        <v>47</v>
      </c>
      <c r="C51" s="65"/>
    </row>
    <row r="52" spans="1:3" ht="16.5" hidden="1" thickBot="1" x14ac:dyDescent="0.3">
      <c r="A52" s="42"/>
      <c r="B52" s="43" t="s">
        <v>48</v>
      </c>
      <c r="C52" s="72">
        <v>0</v>
      </c>
    </row>
    <row r="53" spans="1:3" x14ac:dyDescent="0.25">
      <c r="A53" s="39"/>
      <c r="B53" s="38" t="s">
        <v>49</v>
      </c>
      <c r="C53" s="60">
        <v>13068.76</v>
      </c>
    </row>
    <row r="54" spans="1:3" x14ac:dyDescent="0.25">
      <c r="A54" s="40"/>
      <c r="B54" s="22" t="s">
        <v>50</v>
      </c>
      <c r="C54" s="61">
        <v>11265.22</v>
      </c>
    </row>
    <row r="55" spans="1:3" x14ac:dyDescent="0.25">
      <c r="A55" s="40"/>
      <c r="B55" s="22" t="s">
        <v>51</v>
      </c>
      <c r="C55" s="61">
        <v>5964.96</v>
      </c>
    </row>
    <row r="56" spans="1:3" hidden="1" x14ac:dyDescent="0.25">
      <c r="A56" s="40"/>
      <c r="B56" s="22"/>
      <c r="C56" s="61">
        <v>0</v>
      </c>
    </row>
    <row r="57" spans="1:3" x14ac:dyDescent="0.25">
      <c r="A57" s="40"/>
      <c r="B57" s="22" t="s">
        <v>52</v>
      </c>
      <c r="C57" s="61">
        <v>416.15999999999997</v>
      </c>
    </row>
    <row r="58" spans="1:3" x14ac:dyDescent="0.25">
      <c r="A58" s="40"/>
      <c r="B58" s="22" t="s">
        <v>53</v>
      </c>
      <c r="C58" s="61">
        <v>2209.6799999999998</v>
      </c>
    </row>
    <row r="59" spans="1:3" ht="16.5" thickBot="1" x14ac:dyDescent="0.3">
      <c r="A59" s="44"/>
      <c r="B59" s="45" t="s">
        <v>10</v>
      </c>
      <c r="C59" s="73">
        <f>SUM(C53:C58)</f>
        <v>32924.78</v>
      </c>
    </row>
    <row r="60" spans="1:3" ht="16.5" thickBot="1" x14ac:dyDescent="0.3">
      <c r="A60" s="31" t="s">
        <v>54</v>
      </c>
      <c r="B60" s="27" t="s">
        <v>55</v>
      </c>
      <c r="C60" s="65"/>
    </row>
    <row r="61" spans="1:3" x14ac:dyDescent="0.25">
      <c r="A61" s="42"/>
      <c r="B61" s="46" t="s">
        <v>56</v>
      </c>
      <c r="C61" s="60">
        <v>0</v>
      </c>
    </row>
    <row r="62" spans="1:3" ht="13.5" customHeight="1" x14ac:dyDescent="0.25">
      <c r="A62" s="39"/>
      <c r="B62" s="19" t="s">
        <v>57</v>
      </c>
      <c r="C62" s="61">
        <v>0</v>
      </c>
    </row>
    <row r="63" spans="1:3" ht="31.5" x14ac:dyDescent="0.25">
      <c r="A63" s="41"/>
      <c r="B63" s="28" t="s">
        <v>58</v>
      </c>
      <c r="C63" s="61">
        <v>0</v>
      </c>
    </row>
    <row r="64" spans="1:3" ht="13.5" customHeight="1" x14ac:dyDescent="0.25">
      <c r="A64" s="41"/>
      <c r="B64" s="28" t="s">
        <v>59</v>
      </c>
      <c r="C64" s="61">
        <v>0</v>
      </c>
    </row>
    <row r="65" spans="1:3" ht="13.5" customHeight="1" x14ac:dyDescent="0.25">
      <c r="A65" s="41"/>
      <c r="B65" s="25" t="s">
        <v>60</v>
      </c>
      <c r="C65" s="61">
        <v>1026.2199999999998</v>
      </c>
    </row>
    <row r="66" spans="1:3" x14ac:dyDescent="0.25">
      <c r="A66" s="41"/>
      <c r="B66" s="25" t="s">
        <v>61</v>
      </c>
      <c r="C66" s="61">
        <v>0</v>
      </c>
    </row>
    <row r="67" spans="1:3" ht="16.5" thickBot="1" x14ac:dyDescent="0.3">
      <c r="A67" s="44"/>
      <c r="B67" s="45" t="s">
        <v>27</v>
      </c>
      <c r="C67" s="73">
        <v>1026.2199999999998</v>
      </c>
    </row>
    <row r="68" spans="1:3" ht="16.5" thickBot="1" x14ac:dyDescent="0.3">
      <c r="A68" s="31" t="s">
        <v>62</v>
      </c>
      <c r="B68" s="27" t="s">
        <v>63</v>
      </c>
      <c r="C68" s="65"/>
    </row>
    <row r="69" spans="1:3" ht="47.25" x14ac:dyDescent="0.25">
      <c r="A69" s="39"/>
      <c r="B69" s="19" t="s">
        <v>64</v>
      </c>
      <c r="C69" s="60">
        <v>2157.6</v>
      </c>
    </row>
    <row r="70" spans="1:3" ht="31.5" x14ac:dyDescent="0.25">
      <c r="A70" s="40"/>
      <c r="B70" s="21" t="s">
        <v>65</v>
      </c>
      <c r="C70" s="61">
        <v>3509.8919999999998</v>
      </c>
    </row>
    <row r="71" spans="1:3" ht="31.5" x14ac:dyDescent="0.25">
      <c r="A71" s="40"/>
      <c r="B71" s="21" t="s">
        <v>66</v>
      </c>
      <c r="C71" s="61">
        <v>4315.2</v>
      </c>
    </row>
    <row r="72" spans="1:3" ht="31.5" x14ac:dyDescent="0.25">
      <c r="A72" s="40"/>
      <c r="B72" s="21" t="s">
        <v>67</v>
      </c>
      <c r="C72" s="61">
        <v>6472.7999999999993</v>
      </c>
    </row>
    <row r="73" spans="1:3" x14ac:dyDescent="0.25">
      <c r="A73" s="41"/>
      <c r="B73" s="28" t="s">
        <v>68</v>
      </c>
      <c r="C73" s="61">
        <v>0</v>
      </c>
    </row>
    <row r="74" spans="1:3" hidden="1" x14ac:dyDescent="0.25">
      <c r="A74" s="41"/>
      <c r="B74" s="28" t="s">
        <v>69</v>
      </c>
      <c r="C74" s="61">
        <v>0</v>
      </c>
    </row>
    <row r="75" spans="1:3" ht="16.5" thickBot="1" x14ac:dyDescent="0.3">
      <c r="A75" s="41"/>
      <c r="B75" s="25" t="s">
        <v>27</v>
      </c>
      <c r="C75" s="70">
        <f>SUM(C69:C74)</f>
        <v>16455.491999999998</v>
      </c>
    </row>
    <row r="76" spans="1:3" ht="32.25" thickBot="1" x14ac:dyDescent="0.3">
      <c r="A76" s="31" t="s">
        <v>70</v>
      </c>
      <c r="B76" s="47" t="s">
        <v>71</v>
      </c>
      <c r="C76" s="71">
        <v>10857.599999999999</v>
      </c>
    </row>
    <row r="77" spans="1:3" ht="16.5" thickBot="1" x14ac:dyDescent="0.3">
      <c r="A77" s="48" t="s">
        <v>72</v>
      </c>
      <c r="B77" s="49" t="s">
        <v>73</v>
      </c>
      <c r="C77" s="71">
        <v>3027.6000000000004</v>
      </c>
    </row>
    <row r="78" spans="1:3" ht="16.5" thickBot="1" x14ac:dyDescent="0.3">
      <c r="A78" s="31" t="s">
        <v>74</v>
      </c>
      <c r="B78" s="30" t="s">
        <v>75</v>
      </c>
      <c r="C78" s="71">
        <v>685.26</v>
      </c>
    </row>
    <row r="79" spans="1:3" ht="16.5" thickBot="1" x14ac:dyDescent="0.3">
      <c r="A79" s="50" t="s">
        <v>76</v>
      </c>
      <c r="B79" s="51" t="s">
        <v>77</v>
      </c>
      <c r="C79" s="71">
        <v>1269</v>
      </c>
    </row>
    <row r="80" spans="1:3" ht="16.5" thickBot="1" x14ac:dyDescent="0.3">
      <c r="A80" s="31" t="s">
        <v>78</v>
      </c>
      <c r="B80" s="27" t="s">
        <v>79</v>
      </c>
      <c r="C80" s="65"/>
    </row>
    <row r="81" spans="1:3" x14ac:dyDescent="0.25">
      <c r="A81" s="39"/>
      <c r="B81" s="38" t="s">
        <v>80</v>
      </c>
      <c r="C81" s="60">
        <v>5470.44</v>
      </c>
    </row>
    <row r="82" spans="1:3" ht="14.25" customHeight="1" x14ac:dyDescent="0.25">
      <c r="A82" s="20"/>
      <c r="B82" s="22" t="s">
        <v>81</v>
      </c>
      <c r="C82" s="61">
        <v>4122.1200000000008</v>
      </c>
    </row>
    <row r="83" spans="1:3" ht="36.75" customHeight="1" x14ac:dyDescent="0.25">
      <c r="A83" s="20"/>
      <c r="B83" s="21" t="s">
        <v>82</v>
      </c>
      <c r="C83" s="61">
        <v>4013.3999999999992</v>
      </c>
    </row>
    <row r="84" spans="1:3" ht="36.75" customHeight="1" x14ac:dyDescent="0.25">
      <c r="A84" s="20"/>
      <c r="B84" s="21" t="s">
        <v>83</v>
      </c>
      <c r="C84" s="61">
        <v>4013.3999999999992</v>
      </c>
    </row>
    <row r="85" spans="1:3" ht="47.25" x14ac:dyDescent="0.25">
      <c r="A85" s="24"/>
      <c r="B85" s="28" t="s">
        <v>84</v>
      </c>
      <c r="C85" s="61">
        <v>8026.7999999999984</v>
      </c>
    </row>
    <row r="86" spans="1:3" ht="15" customHeight="1" x14ac:dyDescent="0.25">
      <c r="A86" s="24"/>
      <c r="B86" s="28" t="s">
        <v>85</v>
      </c>
      <c r="C86" s="61">
        <v>0</v>
      </c>
    </row>
    <row r="87" spans="1:3" hidden="1" x14ac:dyDescent="0.25">
      <c r="A87" s="24"/>
      <c r="B87" s="28" t="s">
        <v>86</v>
      </c>
      <c r="C87" s="61">
        <v>0</v>
      </c>
    </row>
    <row r="88" spans="1:3" ht="16.5" thickBot="1" x14ac:dyDescent="0.3">
      <c r="A88" s="24"/>
      <c r="B88" s="25" t="s">
        <v>27</v>
      </c>
      <c r="C88" s="70">
        <f>SUM(C81:C87)</f>
        <v>25646.16</v>
      </c>
    </row>
    <row r="89" spans="1:3" ht="16.5" thickBot="1" x14ac:dyDescent="0.3">
      <c r="A89" s="26" t="s">
        <v>87</v>
      </c>
      <c r="B89" s="27" t="s">
        <v>88</v>
      </c>
      <c r="C89" s="65"/>
    </row>
    <row r="90" spans="1:3" x14ac:dyDescent="0.25">
      <c r="A90" s="52"/>
      <c r="B90" s="38" t="s">
        <v>89</v>
      </c>
      <c r="C90" s="60">
        <v>0</v>
      </c>
    </row>
    <row r="91" spans="1:3" x14ac:dyDescent="0.25">
      <c r="A91" s="52"/>
      <c r="B91" s="38" t="s">
        <v>90</v>
      </c>
      <c r="C91" s="61">
        <v>732.83</v>
      </c>
    </row>
    <row r="92" spans="1:3" x14ac:dyDescent="0.25">
      <c r="A92" s="53"/>
      <c r="B92" s="22" t="s">
        <v>91</v>
      </c>
      <c r="C92" s="61">
        <v>0</v>
      </c>
    </row>
    <row r="93" spans="1:3" ht="31.5" x14ac:dyDescent="0.25">
      <c r="A93" s="53"/>
      <c r="B93" s="21" t="s">
        <v>92</v>
      </c>
      <c r="C93" s="61">
        <v>996.96</v>
      </c>
    </row>
    <row r="94" spans="1:3" x14ac:dyDescent="0.25">
      <c r="A94" s="53"/>
      <c r="B94" s="21" t="s">
        <v>93</v>
      </c>
      <c r="C94" s="61">
        <v>484</v>
      </c>
    </row>
    <row r="95" spans="1:3" x14ac:dyDescent="0.25">
      <c r="A95" s="53"/>
      <c r="B95" s="22" t="s">
        <v>94</v>
      </c>
      <c r="C95" s="61">
        <v>996.96</v>
      </c>
    </row>
    <row r="96" spans="1:3" ht="31.5" x14ac:dyDescent="0.25">
      <c r="A96" s="53"/>
      <c r="B96" s="21" t="s">
        <v>95</v>
      </c>
      <c r="C96" s="61">
        <v>4984.8</v>
      </c>
    </row>
    <row r="97" spans="1:6" x14ac:dyDescent="0.25">
      <c r="A97" s="53"/>
      <c r="B97" s="21" t="s">
        <v>96</v>
      </c>
      <c r="C97" s="61">
        <v>1796</v>
      </c>
    </row>
    <row r="98" spans="1:6" ht="31.5" x14ac:dyDescent="0.25">
      <c r="A98" s="53"/>
      <c r="B98" s="21" t="s">
        <v>97</v>
      </c>
      <c r="C98" s="61">
        <v>996.96</v>
      </c>
    </row>
    <row r="99" spans="1:6" x14ac:dyDescent="0.25">
      <c r="A99" s="53"/>
      <c r="B99" s="21" t="s">
        <v>96</v>
      </c>
      <c r="C99" s="61">
        <v>898</v>
      </c>
    </row>
    <row r="100" spans="1:6" x14ac:dyDescent="0.25">
      <c r="A100" s="53"/>
      <c r="B100" s="22" t="s">
        <v>98</v>
      </c>
      <c r="C100" s="61">
        <v>0</v>
      </c>
    </row>
    <row r="101" spans="1:6" x14ac:dyDescent="0.25">
      <c r="A101" s="54"/>
      <c r="B101" s="28" t="s">
        <v>99</v>
      </c>
      <c r="C101" s="61">
        <v>300</v>
      </c>
    </row>
    <row r="102" spans="1:6" x14ac:dyDescent="0.25">
      <c r="A102" s="54"/>
      <c r="B102" s="28" t="s">
        <v>114</v>
      </c>
      <c r="C102" s="75">
        <v>59377.5</v>
      </c>
    </row>
    <row r="103" spans="1:6" ht="16.5" thickBot="1" x14ac:dyDescent="0.3">
      <c r="A103" s="54"/>
      <c r="B103" s="55" t="s">
        <v>27</v>
      </c>
      <c r="C103" s="74">
        <f>SUM(C90:C102)</f>
        <v>71564.009999999995</v>
      </c>
    </row>
    <row r="104" spans="1:6" ht="16.5" thickBot="1" x14ac:dyDescent="0.3">
      <c r="A104" s="26" t="s">
        <v>101</v>
      </c>
      <c r="B104" s="56" t="s">
        <v>100</v>
      </c>
      <c r="C104" s="75">
        <v>0</v>
      </c>
    </row>
    <row r="105" spans="1:6" ht="16.5" thickBot="1" x14ac:dyDescent="0.3">
      <c r="A105" s="26" t="s">
        <v>113</v>
      </c>
      <c r="B105" s="32" t="s">
        <v>102</v>
      </c>
      <c r="C105" s="76">
        <v>52095.600000000013</v>
      </c>
    </row>
    <row r="106" spans="1:6" ht="16.5" thickBot="1" x14ac:dyDescent="0.3">
      <c r="A106" s="57"/>
      <c r="B106" s="58" t="s">
        <v>103</v>
      </c>
      <c r="C106" s="76">
        <f>C16+C40+C49+C50+C59+C67+C75+C76+C77+C78+C79+C88+C103+C105</f>
        <v>289414.98900000006</v>
      </c>
    </row>
    <row r="107" spans="1:6" s="80" customFormat="1" x14ac:dyDescent="0.25">
      <c r="A107" s="89"/>
      <c r="B107" s="77" t="s">
        <v>109</v>
      </c>
      <c r="C107" s="90">
        <v>193035.48</v>
      </c>
      <c r="D107" s="78"/>
      <c r="E107" s="79"/>
      <c r="F107" s="79"/>
    </row>
    <row r="108" spans="1:6" s="81" customFormat="1" x14ac:dyDescent="0.25">
      <c r="A108" s="89"/>
      <c r="B108" s="77" t="s">
        <v>110</v>
      </c>
      <c r="C108" s="90">
        <v>191154.83</v>
      </c>
      <c r="D108" s="78"/>
      <c r="E108" s="78"/>
      <c r="F108" s="78"/>
    </row>
    <row r="109" spans="1:6" s="81" customFormat="1" x14ac:dyDescent="0.25">
      <c r="A109" s="89"/>
      <c r="B109" s="77" t="s">
        <v>115</v>
      </c>
      <c r="C109" s="90">
        <v>59377.5</v>
      </c>
      <c r="D109" s="78"/>
      <c r="E109" s="78"/>
      <c r="F109" s="78"/>
    </row>
    <row r="110" spans="1:6" s="81" customFormat="1" x14ac:dyDescent="0.25">
      <c r="A110" s="89"/>
      <c r="B110" s="77" t="s">
        <v>116</v>
      </c>
      <c r="C110" s="90">
        <v>48776.480000000003</v>
      </c>
      <c r="D110" s="78"/>
      <c r="E110" s="78"/>
      <c r="F110" s="78"/>
    </row>
    <row r="111" spans="1:6" s="81" customFormat="1" x14ac:dyDescent="0.25">
      <c r="A111" s="89"/>
      <c r="B111" s="77" t="s">
        <v>112</v>
      </c>
      <c r="C111" s="91">
        <f>C108+C110-C106</f>
        <v>-49483.679000000062</v>
      </c>
      <c r="D111" s="79"/>
      <c r="E111" s="79"/>
      <c r="F111" s="79"/>
    </row>
    <row r="112" spans="1:6" s="81" customFormat="1" ht="16.5" thickBot="1" x14ac:dyDescent="0.3">
      <c r="A112" s="92"/>
      <c r="B112" s="93" t="s">
        <v>111</v>
      </c>
      <c r="C112" s="94">
        <f>C111+C6</f>
        <v>-125854.75250000003</v>
      </c>
      <c r="D112" s="79"/>
      <c r="E112" s="79"/>
      <c r="F112" s="79"/>
    </row>
    <row r="113" spans="1:3" s="83" customFormat="1" x14ac:dyDescent="0.25">
      <c r="A113" s="95"/>
      <c r="B113" s="95"/>
      <c r="C113" s="82"/>
    </row>
    <row r="114" spans="1:3" s="83" customFormat="1" x14ac:dyDescent="0.25">
      <c r="A114" s="95"/>
      <c r="B114" s="95"/>
      <c r="C114" s="82"/>
    </row>
    <row r="115" spans="1:3" s="83" customFormat="1" x14ac:dyDescent="0.25">
      <c r="A115" s="95"/>
      <c r="B115" s="95"/>
      <c r="C115" s="82"/>
    </row>
    <row r="116" spans="1:3" s="1" customFormat="1" x14ac:dyDescent="0.25">
      <c r="A116" s="84"/>
      <c r="C116" s="82"/>
    </row>
    <row r="117" spans="1:3" s="85" customFormat="1" ht="12.75" x14ac:dyDescent="0.2"/>
    <row r="118" spans="1:3" s="85" customFormat="1" ht="12.75" x14ac:dyDescent="0.2"/>
    <row r="119" spans="1:3" s="85" customFormat="1" ht="12.75" x14ac:dyDescent="0.2"/>
    <row r="120" spans="1:3" s="85" customFormat="1" ht="12.75" x14ac:dyDescent="0.2"/>
    <row r="121" spans="1:3" s="85" customFormat="1" ht="12.75" x14ac:dyDescent="0.2"/>
    <row r="122" spans="1:3" s="85" customFormat="1" ht="12.75" x14ac:dyDescent="0.2"/>
    <row r="123" spans="1:3" s="85" customFormat="1" ht="12.75" x14ac:dyDescent="0.2"/>
    <row r="124" spans="1:3" s="85" customFormat="1" ht="12.75" x14ac:dyDescent="0.2"/>
    <row r="125" spans="1:3" s="85" customFormat="1" ht="12.75" x14ac:dyDescent="0.2"/>
    <row r="126" spans="1:3" s="85" customFormat="1" ht="12.75" x14ac:dyDescent="0.2"/>
    <row r="127" spans="1:3" s="85" customFormat="1" ht="12.75" x14ac:dyDescent="0.2"/>
    <row r="128" spans="1:3" s="85" customFormat="1" ht="12.75" x14ac:dyDescent="0.2"/>
    <row r="129" s="85" customFormat="1" ht="12.75" x14ac:dyDescent="0.2"/>
    <row r="130" s="85" customFormat="1" ht="12.75" x14ac:dyDescent="0.2"/>
    <row r="131" s="85" customFormat="1" ht="12.75" x14ac:dyDescent="0.2"/>
    <row r="132" s="85" customFormat="1" ht="12.75" x14ac:dyDescent="0.2"/>
    <row r="133" s="85" customFormat="1" ht="12.75" x14ac:dyDescent="0.2"/>
    <row r="134" s="85" customFormat="1" ht="12.75" x14ac:dyDescent="0.2"/>
    <row r="135" s="85" customFormat="1" ht="12.75" x14ac:dyDescent="0.2"/>
    <row r="136" s="85" customFormat="1" ht="12.75" x14ac:dyDescent="0.2"/>
    <row r="137" s="85" customFormat="1" ht="12.75" x14ac:dyDescent="0.2"/>
    <row r="138" s="85" customFormat="1" ht="12.75" x14ac:dyDescent="0.2"/>
    <row r="139" s="85" customFormat="1" ht="12.75" x14ac:dyDescent="0.2"/>
    <row r="140" s="85" customFormat="1" ht="12.75" x14ac:dyDescent="0.2"/>
    <row r="141" s="85" customFormat="1" ht="12.75" x14ac:dyDescent="0.2"/>
    <row r="142" s="85" customFormat="1" ht="12.75" x14ac:dyDescent="0.2"/>
    <row r="143" s="85" customFormat="1" ht="12.75" x14ac:dyDescent="0.2"/>
    <row r="144" s="85" customFormat="1" ht="12.75" x14ac:dyDescent="0.2"/>
    <row r="145" s="85" customFormat="1" ht="12.75" x14ac:dyDescent="0.2"/>
    <row r="146" s="85" customFormat="1" ht="12.75" x14ac:dyDescent="0.2"/>
    <row r="147" s="85" customFormat="1" ht="12.75" x14ac:dyDescent="0.2"/>
    <row r="148" s="85" customFormat="1" ht="12.75" x14ac:dyDescent="0.2"/>
    <row r="149" s="85" customFormat="1" ht="12.75" x14ac:dyDescent="0.2"/>
    <row r="150" s="85" customFormat="1" ht="12.75" x14ac:dyDescent="0.2"/>
    <row r="151" s="85" customFormat="1" ht="12.75" x14ac:dyDescent="0.2"/>
    <row r="152" s="85" customFormat="1" ht="12.75" x14ac:dyDescent="0.2"/>
    <row r="153" s="85" customFormat="1" ht="12.75" x14ac:dyDescent="0.2"/>
    <row r="154" s="85" customFormat="1" ht="12.75" x14ac:dyDescent="0.2"/>
    <row r="155" s="85" customFormat="1" ht="12.75" x14ac:dyDescent="0.2"/>
    <row r="156" s="85" customFormat="1" ht="12.75" x14ac:dyDescent="0.2"/>
    <row r="157" s="85" customFormat="1" ht="12.75" x14ac:dyDescent="0.2"/>
    <row r="158" s="85" customFormat="1" ht="12.75" x14ac:dyDescent="0.2"/>
    <row r="159" s="85" customFormat="1" ht="12.75" x14ac:dyDescent="0.2"/>
    <row r="160" s="85" customFormat="1" ht="12.75" x14ac:dyDescent="0.2"/>
    <row r="161" s="85" customFormat="1" ht="12.75" x14ac:dyDescent="0.2"/>
    <row r="162" s="85" customFormat="1" ht="12.75" x14ac:dyDescent="0.2"/>
    <row r="163" s="85" customFormat="1" ht="12.75" x14ac:dyDescent="0.2"/>
    <row r="164" s="85" customFormat="1" ht="12.75" x14ac:dyDescent="0.2"/>
    <row r="165" s="85" customFormat="1" ht="12.75" x14ac:dyDescent="0.2"/>
    <row r="166" s="85" customFormat="1" ht="12.75" x14ac:dyDescent="0.2"/>
    <row r="167" s="85" customFormat="1" ht="12.75" x14ac:dyDescent="0.2"/>
    <row r="168" s="85" customFormat="1" ht="12.75" x14ac:dyDescent="0.2"/>
    <row r="169" s="85" customFormat="1" ht="12.75" x14ac:dyDescent="0.2"/>
  </sheetData>
  <mergeCells count="7">
    <mergeCell ref="A114:B114"/>
    <mergeCell ref="A115:B115"/>
    <mergeCell ref="A1:B1"/>
    <mergeCell ref="A2:B2"/>
    <mergeCell ref="A3:B3"/>
    <mergeCell ref="A4:B4"/>
    <mergeCell ref="A113:B113"/>
  </mergeCells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2025-01-14T03:00:22Z</dcterms:created>
  <dcterms:modified xsi:type="dcterms:W3CDTF">2025-03-17T08:08:27Z</dcterms:modified>
</cp:coreProperties>
</file>