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3" i="1" l="1"/>
  <c r="C222" i="1" s="1"/>
  <c r="C227" i="1" s="1"/>
  <c r="C228" i="1" s="1"/>
  <c r="C19" i="1"/>
  <c r="C28" i="1"/>
  <c r="C36" i="1"/>
  <c r="C44" i="1"/>
  <c r="C55" i="1"/>
  <c r="C71" i="1"/>
  <c r="C84" i="1"/>
  <c r="C219" i="1"/>
</calcChain>
</file>

<file path=xl/comments1.xml><?xml version="1.0" encoding="utf-8"?>
<comments xmlns="http://schemas.openxmlformats.org/spreadsheetml/2006/main">
  <authors>
    <author>NAV</author>
  </authors>
  <commentList>
    <comment ref="B82" authorId="0">
      <text>
        <r>
          <rPr>
            <b/>
            <sz val="9"/>
            <color indexed="81"/>
            <rFont val="Tahoma"/>
            <family val="2"/>
            <charset val="204"/>
          </rPr>
          <t>Замена теплосчетчика 17.06.2024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<sst xmlns="http://schemas.openxmlformats.org/spreadsheetml/2006/main" count="265" uniqueCount="242">
  <si>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</si>
  <si>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</si>
  <si>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</si>
  <si>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</si>
  <si>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</si>
  <si>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</si>
  <si>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</si>
  <si>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</si>
  <si>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</si>
  <si>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</si>
  <si>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</si>
  <si>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</si>
  <si>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</si>
  <si>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</si>
  <si>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и ПТО лифтов</t>
  </si>
  <si>
    <t>4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</si>
  <si>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</si>
  <si>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</si>
  <si>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</si>
  <si>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</si>
  <si>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</si>
  <si>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</si>
  <si>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</si>
  <si>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</si>
  <si>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</si>
  <si>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</si>
  <si>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</si>
  <si>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</si>
  <si>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</si>
  <si>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</si>
  <si>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</si>
  <si>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</si>
  <si>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</si>
  <si>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</si>
  <si>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</si>
  <si>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</si>
  <si>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</si>
  <si>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</si>
  <si>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</si>
  <si>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</si>
  <si>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</si>
  <si>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</si>
  <si>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</si>
  <si>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</si>
  <si>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</si>
  <si>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</si>
  <si>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</si>
  <si>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</si>
  <si>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</si>
  <si>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</si>
  <si>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</si>
  <si>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</si>
  <si>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</si>
  <si>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</si>
  <si>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</si>
  <si>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</si>
  <si>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</si>
  <si>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</si>
  <si>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</si>
  <si>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</si>
  <si>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</si>
  <si>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</si>
  <si>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</si>
  <si>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</si>
  <si>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</si>
  <si>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</si>
  <si>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</si>
  <si>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</si>
  <si>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</si>
  <si>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</si>
  <si>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</si>
  <si>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</si>
  <si>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</si>
  <si>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</si>
  <si>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</si>
  <si>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</si>
  <si>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</si>
  <si>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</si>
  <si>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</si>
  <si>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</si>
  <si>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</si>
  <si>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</si>
  <si>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</si>
  <si>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</si>
  <si>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Замена комплекта термрметров сопротивления теплосчетчика</t>
  </si>
  <si>
    <t>17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</si>
  <si>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</si>
  <si>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</si>
  <si>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</si>
  <si>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</si>
  <si>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(кв.№106,198)</t>
  </si>
  <si>
    <t>установка розетки для подключения электроинструмента для ремонта МОП (2 подъезд)</t>
  </si>
  <si>
    <t>устройство кабеля АВВГ 2*2,5 для установки розетки в МОП (2 подъезд)</t>
  </si>
  <si>
    <t>установка розетки для подключения электроинструмента (3 подъезд)</t>
  </si>
  <si>
    <t>устройство кабеля АВВГ 2*2,5 для подключения розетки (3п)</t>
  </si>
  <si>
    <t>установка розетки для подключения электроинструмента в подвале</t>
  </si>
  <si>
    <t>розетка 1ОП</t>
  </si>
  <si>
    <t>кабель АВВГ 2*2,5</t>
  </si>
  <si>
    <t>установка розеток с установкой кабеля АВВГ 2*2,5 для подключения электроинструмента для ремонта МОП (1 подъезд 7 этаж, 5 подъезд 5 этаж, 7 подъезд 9 этаж)</t>
  </si>
  <si>
    <t>Текущий ремонт систем ВиК</t>
  </si>
  <si>
    <t>установка регулирующей арматуры на стояке ГВС (стояк квартиры №1):</t>
  </si>
  <si>
    <t>а</t>
  </si>
  <si>
    <t>установка задвижки VALFE Ду 20мм</t>
  </si>
  <si>
    <t>б</t>
  </si>
  <si>
    <t>смена крана шарового Ду 15 мм</t>
  </si>
  <si>
    <t>в</t>
  </si>
  <si>
    <t>смена резьбы Ду 20 мм</t>
  </si>
  <si>
    <t>г</t>
  </si>
  <si>
    <t>смена сгона Ду 20мм</t>
  </si>
  <si>
    <t>д</t>
  </si>
  <si>
    <t>смена муфты</t>
  </si>
  <si>
    <t>е</t>
  </si>
  <si>
    <t>смена контргайки Ду 20 мм</t>
  </si>
  <si>
    <t>ж</t>
  </si>
  <si>
    <t>смена резьбы Ду 15 мм</t>
  </si>
  <si>
    <t>устранение засора канализационного выпуска Ду 100 мм (2 подъезд)</t>
  </si>
  <si>
    <t>замена исполнительного механизма регулятора температуры "Комос"</t>
  </si>
  <si>
    <t>замена вентиля Ду 15 мм на радиаторе с отжигом (кв.102)</t>
  </si>
  <si>
    <t>замена участка стояка ХВС  ВГП Ду 25 мм с отключением, сбросом стояка и прохождением перекрытия (кв.№4,8)</t>
  </si>
  <si>
    <t>устранение засора канализационного выпуска Ду 100 мм (5 подъезд)</t>
  </si>
  <si>
    <t>замена участка стояка ХВС с отключением, сбросом стояка и прохождением перекрытия (квартиры №№16,20):</t>
  </si>
  <si>
    <t>смена участка трубы ВГП Ду 25 мм</t>
  </si>
  <si>
    <t>пробивка отверстия в перекрытии</t>
  </si>
  <si>
    <t>установка хомута на стояке ХВС (кв.№231)</t>
  </si>
  <si>
    <t>устранение свища на стояке ХВС с отключением и сбросом стояка (кв.231)</t>
  </si>
  <si>
    <t>сброс воды со стояка ХВС (кв.231)</t>
  </si>
  <si>
    <t>устранение засора канализационного выпуска Ду 50 мм (кв.№187)</t>
  </si>
  <si>
    <t>устранение засора канализационного выпуска Ду 100мм (2 под.)</t>
  </si>
  <si>
    <t>замена сборки на стояке ГВС с отключением, сбросом стояка и отжигом(стоя кв.№194):</t>
  </si>
  <si>
    <t>смена сгона Ду 25 мм</t>
  </si>
  <si>
    <t>смена резьбы Ду 15мм</t>
  </si>
  <si>
    <t>смена муфты стальной Ду 25 мм</t>
  </si>
  <si>
    <t>смена контргайки Ду 25 мм</t>
  </si>
  <si>
    <t>замена участка стояка ХВС с отключением и сбросом стояка (кв.№96):</t>
  </si>
  <si>
    <t>смена участка стояка  труба ВГП Ду 20 мм</t>
  </si>
  <si>
    <t>устранение свища на стояке ХВС  (кв.28)</t>
  </si>
  <si>
    <t>устранение засора канализационного выпуска Ду 100 мм (кв.№219)</t>
  </si>
  <si>
    <t>демонтаж катушек и установка ППР (после поверки)-4 подъезд</t>
  </si>
  <si>
    <t>смена сборки Ду 32мм - 4 подъезд</t>
  </si>
  <si>
    <t>сгон Ду 32мм</t>
  </si>
  <si>
    <t>муфта стальная 32 мм</t>
  </si>
  <si>
    <t>контргайка Ду 32мм</t>
  </si>
  <si>
    <t>резьба 15мм</t>
  </si>
  <si>
    <t>замена муфты Ду 25мм (3 подъезд, подвал)</t>
  </si>
  <si>
    <t>замена сборки Ду 32 мм (3под, подвал):</t>
  </si>
  <si>
    <t>смена резьбы Ду 32мм</t>
  </si>
  <si>
    <t>смена сгона Ду 32</t>
  </si>
  <si>
    <t>смена усиленной контргайки Ду 32мм</t>
  </si>
  <si>
    <t>смена крана шарового Ду 32мм</t>
  </si>
  <si>
    <t>смена тройника чугунного 32*15*32</t>
  </si>
  <si>
    <t>устранение засора канализационного стояка Ду 50 мпм (кв.№203)</t>
  </si>
  <si>
    <t>устранение засора канализационного стояка Ду 50 мпм (кв.№147)</t>
  </si>
  <si>
    <t>устранение засора канализационного стояка Ду 50 мпм (кв.№232)</t>
  </si>
  <si>
    <t>устранение свища на стояке ХВС с отключением и сбросом стояка (кв.№232) - 2 шт</t>
  </si>
  <si>
    <t>Текущий ремонт систем конструктивных элементов</t>
  </si>
  <si>
    <t>осмотр чердаков на наличие течей с кровли - 1-7 пп</t>
  </si>
  <si>
    <t>слив воды из емкостей в чердачном помещении -1,3,4,7пп</t>
  </si>
  <si>
    <t xml:space="preserve"> смена доводчика ARTIC LINE с нарезкой резьбы в металлической двери</t>
  </si>
  <si>
    <t>очистка вдоль стены выхода на кровлю от льда и снега 1,2,3,5 под.</t>
  </si>
  <si>
    <t xml:space="preserve">обследование чердака  на наличие течей с кровли 1-7 пп </t>
  </si>
  <si>
    <t>слив воды из емкости в чердачном помещении 1,3,4,5,6,7пп</t>
  </si>
  <si>
    <t>переустановка  лотка б/у в чердачном помещении - 1 подъезд</t>
  </si>
  <si>
    <t>установка новой емкости для сбора воды в чердачном помещении - 7 подъезд</t>
  </si>
  <si>
    <t>очистка ливневок от мусора - 1-7 пп</t>
  </si>
  <si>
    <t>очистка поверхности вдоль стены выхода на кровлю от снега и льда - 6,7пп</t>
  </si>
  <si>
    <t>установка навесного замка на решетку на чердак 2 подъезд</t>
  </si>
  <si>
    <t>осмотр чердака на наличие затеканий  с кровли 1-7 пп(26.03.2024,01.04.2024,05.04.2024,16.04.2024)</t>
  </si>
  <si>
    <t>слив воды из емкостей - 1,3,4,5,6,7пп   (26.04.2024,01.04.2024)</t>
  </si>
  <si>
    <t>слив воды из емкостей - 1,3,4,7пп   (26.04.2024,01.04.2024)</t>
  </si>
  <si>
    <t>установка новой емкости для сбора воды в чердачном помещении - 1подъезд</t>
  </si>
  <si>
    <t>слив воды из емкостей - 3,4,5,6,7пп  (05.04.2024)</t>
  </si>
  <si>
    <t>установка ограничителя для контейнера из уголка 40*40*4 и арматуры 0,6мп с применением сварки - 4 подъезд контейнерная площадка</t>
  </si>
  <si>
    <t>очистка ливневых воронок на кровле от мусора 1-7 подъезд</t>
  </si>
  <si>
    <t>закрепление металлического козырька венткороба - 6 под, кровля</t>
  </si>
  <si>
    <t>пропекание (просушка) поверхности кровли</t>
  </si>
  <si>
    <t>заделка (промазка) трещин кровли битумно-каучуковой мастикой отдельными местами - 2,3 под кровля (9.04.2024)</t>
  </si>
  <si>
    <t>заделка примыканий кровельного ковра L=8,0 мп с пропеканием (просушкой) поверхности кровли и укладкой старого ковра- 3 подъезд, кровля (17.04.2024)</t>
  </si>
  <si>
    <t>заделка (промазка) трещин  примыканий кровли битумно-каучуковой мастикой отдельными местами - 2,3 под кровля (9.04.2024)</t>
  </si>
  <si>
    <t>закрепление дефлектора на кровле</t>
  </si>
  <si>
    <t>осмотр чердака на наличие течей с кровли (26.04.2024)1-6пп (работа в стесненных условиях)</t>
  </si>
  <si>
    <t>слив воды из емкостей в чердачном помещении  - 1п (26.04.2024)</t>
  </si>
  <si>
    <t xml:space="preserve">открытие продухов </t>
  </si>
  <si>
    <t>замена колеса контейнерной тележки</t>
  </si>
  <si>
    <t>замена колеса б/у контейнерной тележки</t>
  </si>
  <si>
    <t>ремонт 1-го этажа 2-го подъезда</t>
  </si>
  <si>
    <t>ремонт кровельного покрытия отдельными местами  в 1 слой материалом Технониколь</t>
  </si>
  <si>
    <t>ремонт кровельного покрытия отдельными местами  в 1 слой материалом Ризолин</t>
  </si>
  <si>
    <t>срезка петель антенных растяжек на кровле</t>
  </si>
  <si>
    <t>промазка кровельным праймером</t>
  </si>
  <si>
    <t>очистка ливневок 1-4,5,7пп от мусора</t>
  </si>
  <si>
    <t>пропекание покрытия кровли</t>
  </si>
  <si>
    <t>подметание кровли от мусора 1-4 пп</t>
  </si>
  <si>
    <t>смена колеса контейнерной тележки - 3 под</t>
  </si>
  <si>
    <t>укрепление колеса б/у на контейнерной тележке</t>
  </si>
  <si>
    <t>ремонт скамейки(на детской площадке) с заменой досок</t>
  </si>
  <si>
    <t>ремонт скамейки на детской площадке с изготовление и закреплением бруска</t>
  </si>
  <si>
    <t>ремонт межпанельных швов кв. 213</t>
  </si>
  <si>
    <t>1,4 пп л/кл 10 эт закрытие оконных рам</t>
  </si>
  <si>
    <t>4п - ремонт ступени крыльца</t>
  </si>
  <si>
    <t>кровля -срубка оголовков ливневой воронки 4,5пп</t>
  </si>
  <si>
    <t>1п тамбурная дверь смена пневматического доводчика</t>
  </si>
  <si>
    <t>ремонт кодового замка с заменой пластины магнита (2 подъезд)</t>
  </si>
  <si>
    <t>ремонт 1-го этажа 3-го подъезда</t>
  </si>
  <si>
    <t>ремонт 1-го этажа 6-го подъезда</t>
  </si>
  <si>
    <t>закрытие и утепление продухов (27.09..2024)</t>
  </si>
  <si>
    <t>привоз и выгрузка дресвы из автомобиля вручную (07.10.2024)</t>
  </si>
  <si>
    <t>укрепление плинтуса к бетонному основанию пола ( межэтажная площадка 2/1 эт 6 под)</t>
  </si>
  <si>
    <t>демонтаж информационной доски 1 эт 6 под</t>
  </si>
  <si>
    <t>ремонт клапана мусоропровода со снятием и установкой, с помощью эл.сварки 7 под 7 эт</t>
  </si>
  <si>
    <t>демонтаж-монтаж обшивки верхнего откоса  с 2-х сторон дверного блока 1,8*0,05м  с установкой деревянных клиньев  и утеплением монтажной пеной- 2 под тамбурная металлическая дверь</t>
  </si>
  <si>
    <t>установка доводчика на металлическую дверь - 2под тамбурная дверь</t>
  </si>
  <si>
    <t>осмотр чердака на наличие течей с кровли 1-7пп (25.10.2024)</t>
  </si>
  <si>
    <t>установка информационных досок 1-7пп (15.11.2024)</t>
  </si>
  <si>
    <t>срезка замка с ящика - 3 под. (29.10.2024)</t>
  </si>
  <si>
    <t>ремонт лючка мусоропровода со снятием и обратной установкой на место, с заменой металла со сваркой - 6 под 9 эт (14.11.2024)</t>
  </si>
  <si>
    <t>установка доводчика на тамбурную дверь - 1 под (15.11.2024)</t>
  </si>
  <si>
    <t>передача гирлянд  председателю МКД для установки на козырьки входных групп - 7шт и 1 шт- гирлянда на солнечной батарее</t>
  </si>
  <si>
    <t>осмотр чердака на наличие течей с кровли 1-7пп (29.11.2024)</t>
  </si>
  <si>
    <t>слив воды из емкостей 1,3,6,7пп (29.11.2024)</t>
  </si>
  <si>
    <t>вынос мешка с мусором на площадку КГМ 5 под. л/кл. (29.11.2024)</t>
  </si>
  <si>
    <t>ремонт лючков  на5 этаже в  5,6 под с демонтажом-монтажом , сварочными работами и частичной заменой металла L св.шва=2,56мп (04,05.12.2024)</t>
  </si>
  <si>
    <t>очистка внутреннего козырька от мусора с выносом на площадку КГМ - 4 под, проходной (04.12.2024)</t>
  </si>
  <si>
    <t>ремонт лючков  на 4 этаже в  5 под с демонтажом-монтажом , сварочными работами и частичной заменой металла L св.шва=2,68мп (05.12.2024)</t>
  </si>
  <si>
    <t>ремонт лючков  на 2 этаже в  4 под с демонтажом-монтажом , сварочными работами и частичной заменой металла L св.шва=2,0мп (09.12.2024)</t>
  </si>
  <si>
    <t>очистка чердака от останков птиц и мусора (1-7 под.) 17,18.12.2024</t>
  </si>
  <si>
    <t>вынос мусора в мешках на площадку КГМ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</si>
  <si>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</si>
  <si>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</si>
  <si>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</si>
  <si>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</si>
  <si>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</si>
  <si>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</si>
  <si>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ул.Парковая 16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</si>
  <si>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</si>
  <si>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</si>
  <si>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</si>
  <si>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</si>
  <si>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помещениям, ИП Коваленко (без НДС)</t>
  </si>
  <si>
    <t>Результат накоплением "+" - экономия "-" - перерасход</t>
  </si>
  <si>
    <t>Результат за 2024 год "+" - экономия "-" - перерасход</t>
  </si>
  <si>
    <t>Поступило по нежилым помещениям, ИП Коваленко (без НДС)</t>
  </si>
  <si>
    <t>Содержание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</si>
</sst>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8" fillId="0" borderId="0" xfId="0" applyFont="1" applyFill="1"/>
    <xf numFmtId="49" fontId="6" fillId="0" borderId="1" xfId="0" applyNumberFormat="1" applyFont="1" applyFill="1" applyBorder="1" applyAlignment="1"/>
    <xf numFmtId="49" fontId="6" fillId="0" borderId="2" xfId="0" applyNumberFormat="1" applyFont="1" applyFill="1" applyBorder="1" applyAlignment="1"/>
    <xf numFmtId="49" fontId="6" fillId="0" borderId="3" xfId="0" applyNumberFormat="1" applyFont="1" applyFill="1" applyBorder="1" applyAlignment="1"/>
    <xf numFmtId="49" fontId="6" fillId="0" borderId="4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/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49" fontId="6" fillId="0" borderId="8" xfId="0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2" fontId="9" fillId="0" borderId="0" xfId="0" applyNumberFormat="1" applyFont="1" applyFill="1" applyAlignment="1">
      <alignment horizontal="center" wrapText="1"/>
    </xf>
    <xf numFmtId="2" fontId="9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wrapText="1"/>
    </xf>
    <xf numFmtId="16" fontId="6" fillId="0" borderId="2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7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4" xfId="0" applyFont="1" applyFill="1" applyBorder="1" applyAlignment="1">
      <alignment wrapText="1"/>
    </xf>
    <xf numFmtId="0" fontId="2" fillId="0" borderId="16" xfId="0" applyFont="1" applyFill="1" applyBorder="1"/>
    <xf numFmtId="0" fontId="6" fillId="0" borderId="13" xfId="0" applyFont="1" applyFill="1" applyBorder="1" applyAlignment="1"/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6" fillId="0" borderId="13" xfId="0" applyFont="1" applyFill="1" applyBorder="1"/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6" fillId="0" borderId="13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12" xfId="0" applyFont="1" applyFill="1" applyBorder="1" applyAlignment="1"/>
    <xf numFmtId="0" fontId="2" fillId="0" borderId="17" xfId="0" applyFont="1" applyFill="1" applyBorder="1"/>
    <xf numFmtId="0" fontId="6" fillId="0" borderId="15" xfId="0" applyFont="1" applyFill="1" applyBorder="1" applyAlignment="1">
      <alignment wrapText="1"/>
    </xf>
    <xf numFmtId="0" fontId="6" fillId="0" borderId="15" xfId="0" applyFont="1" applyFill="1" applyBorder="1"/>
    <xf numFmtId="0" fontId="6" fillId="0" borderId="16" xfId="0" applyFont="1" applyFill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2" fillId="0" borderId="18" xfId="0" applyFont="1" applyFill="1" applyBorder="1" applyAlignment="1"/>
    <xf numFmtId="0" fontId="2" fillId="0" borderId="13" xfId="0" applyFont="1" applyFill="1" applyBorder="1" applyAlignment="1"/>
    <xf numFmtId="0" fontId="6" fillId="0" borderId="20" xfId="0" applyFont="1" applyFill="1" applyBorder="1" applyAlignment="1"/>
    <xf numFmtId="0" fontId="6" fillId="0" borderId="17" xfId="0" applyFont="1" applyFill="1" applyBorder="1"/>
    <xf numFmtId="0" fontId="6" fillId="0" borderId="15" xfId="1" applyFont="1" applyBorder="1" applyAlignment="1">
      <alignment wrapText="1"/>
    </xf>
    <xf numFmtId="0" fontId="6" fillId="0" borderId="18" xfId="1" applyFont="1" applyBorder="1" applyAlignment="1">
      <alignment wrapText="1"/>
    </xf>
    <xf numFmtId="2" fontId="6" fillId="0" borderId="21" xfId="0" applyNumberFormat="1" applyFont="1" applyFill="1" applyBorder="1" applyAlignment="1">
      <alignment vertical="center" wrapText="1"/>
    </xf>
    <xf numFmtId="2" fontId="2" fillId="0" borderId="22" xfId="0" applyNumberFormat="1" applyFont="1" applyFill="1" applyBorder="1" applyAlignment="1">
      <alignment vertical="center" wrapText="1"/>
    </xf>
    <xf numFmtId="2" fontId="2" fillId="0" borderId="23" xfId="0" applyNumberFormat="1" applyFont="1" applyFill="1" applyBorder="1" applyAlignment="1">
      <alignment horizontal="right" wrapText="1"/>
    </xf>
    <xf numFmtId="2" fontId="2" fillId="0" borderId="24" xfId="0" applyNumberFormat="1" applyFont="1" applyFill="1" applyBorder="1" applyAlignment="1">
      <alignment horizontal="right" wrapText="1"/>
    </xf>
    <xf numFmtId="2" fontId="2" fillId="0" borderId="24" xfId="0" applyNumberFormat="1" applyFont="1" applyFill="1" applyBorder="1"/>
    <xf numFmtId="2" fontId="2" fillId="0" borderId="24" xfId="0" applyNumberFormat="1" applyFont="1" applyFill="1" applyBorder="1" applyAlignment="1">
      <alignment vertical="center" wrapText="1"/>
    </xf>
    <xf numFmtId="2" fontId="6" fillId="0" borderId="24" xfId="2" applyNumberFormat="1" applyFont="1" applyFill="1" applyBorder="1" applyAlignment="1">
      <alignment wrapText="1"/>
    </xf>
    <xf numFmtId="2" fontId="10" fillId="0" borderId="24" xfId="2" applyNumberFormat="1" applyFont="1" applyBorder="1" applyAlignment="1">
      <alignment wrapText="1"/>
    </xf>
    <xf numFmtId="2" fontId="6" fillId="0" borderId="25" xfId="2" applyNumberFormat="1" applyFont="1" applyBorder="1" applyAlignment="1">
      <alignment wrapText="1"/>
    </xf>
    <xf numFmtId="2" fontId="6" fillId="0" borderId="26" xfId="0" applyNumberFormat="1" applyFont="1" applyFill="1" applyBorder="1"/>
    <xf numFmtId="2" fontId="2" fillId="0" borderId="22" xfId="0" applyNumberFormat="1" applyFont="1" applyFill="1" applyBorder="1" applyAlignment="1"/>
    <xf numFmtId="2" fontId="6" fillId="0" borderId="22" xfId="0" applyNumberFormat="1" applyFont="1" applyFill="1" applyBorder="1"/>
    <xf numFmtId="2" fontId="6" fillId="0" borderId="22" xfId="0" applyNumberFormat="1" applyFont="1" applyFill="1" applyBorder="1" applyAlignment="1"/>
    <xf numFmtId="2" fontId="6" fillId="0" borderId="26" xfId="0" applyNumberFormat="1" applyFont="1" applyFill="1" applyBorder="1" applyAlignment="1"/>
    <xf numFmtId="2" fontId="6" fillId="0" borderId="22" xfId="0" applyNumberFormat="1" applyFont="1" applyFill="1" applyBorder="1" applyAlignment="1">
      <alignment horizontal="right" wrapText="1"/>
    </xf>
    <xf numFmtId="2" fontId="6" fillId="0" borderId="23" xfId="2" applyNumberFormat="1" applyFont="1" applyFill="1" applyBorder="1"/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6"/>
  <sheetViews>
    <sheetView tabSelected="1" topLeftCell="A208" workbookViewId="0">
      <selection activeCell="D223" sqref="D223"/>
    </sheetView>
  </sheetViews>
  <sheetFormatPr defaultColWidth="9.140625" defaultRowHeight="15.75" x14ac:dyDescent="0.25"/>
  <cols>
    <col min="1" max="1" width="5.28515625" style="8" customWidth="1"/>
    <col min="2" max="2" width="73" style="8" customWidth="1"/>
    <col min="3" max="3" width="14.85546875" style="8" customWidth="1"/>
    <col min="4" max="4" width="14.28515625" style="8" customWidth="1"/>
    <col min="5" max="199" width="9.140625" style="8" customWidth="1"/>
    <col min="200" max="200" width="5.28515625" style="8" customWidth="1"/>
    <col min="201" max="201" width="52.28515625" style="8" customWidth="1"/>
    <col min="202" max="202" width="9.140625" style="8" customWidth="1"/>
    <col min="203" max="203" width="7.7109375" style="8" customWidth="1"/>
    <col min="204" max="204" width="6.7109375" style="8" customWidth="1"/>
    <col min="205" max="205" width="5.85546875" style="8" customWidth="1"/>
    <col min="206" max="206" width="8.140625" style="8" customWidth="1"/>
    <col min="207" max="207" width="13.140625" style="8" customWidth="1"/>
    <col min="208" max="208" width="7.7109375" style="8" customWidth="1"/>
    <col min="209" max="209" width="6.140625" style="8" customWidth="1"/>
    <col min="210" max="210" width="9.140625" style="8" customWidth="1"/>
    <col min="211" max="211" width="13" style="8" customWidth="1"/>
    <col min="212" max="212" width="7.28515625" style="8" customWidth="1"/>
    <col min="213" max="213" width="6.42578125" style="8" customWidth="1"/>
    <col min="214" max="214" width="9.140625" style="8" customWidth="1"/>
    <col min="215" max="215" width="13" style="8" customWidth="1"/>
    <col min="216" max="216" width="8.28515625" style="8" customWidth="1"/>
    <col min="217" max="217" width="6.5703125" style="8" customWidth="1"/>
    <col min="218" max="219" width="9.140625" style="8" customWidth="1"/>
    <col min="220" max="220" width="7.85546875" style="8" customWidth="1"/>
    <col min="221" max="221" width="5.85546875" style="8" customWidth="1"/>
    <col min="222" max="222" width="9.140625" style="8" customWidth="1"/>
    <col min="223" max="223" width="12.85546875" style="8" customWidth="1"/>
    <col min="224" max="224" width="9.140625" style="8" customWidth="1"/>
    <col min="225" max="225" width="7.85546875" style="8" customWidth="1"/>
    <col min="226" max="226" width="9.140625" style="8" customWidth="1"/>
    <col min="227" max="227" width="13.85546875" style="8" customWidth="1"/>
    <col min="228" max="230" width="9.140625" style="8" customWidth="1"/>
    <col min="231" max="231" width="11.85546875" style="8" customWidth="1"/>
    <col min="232" max="234" width="9.140625" style="8" customWidth="1"/>
    <col min="235" max="235" width="10.85546875" style="8" customWidth="1"/>
    <col min="236" max="238" width="9.140625" style="8" customWidth="1"/>
    <col min="239" max="239" width="13.5703125" style="8" customWidth="1"/>
    <col min="240" max="242" width="9.140625" style="8" customWidth="1"/>
    <col min="243" max="243" width="12.7109375" style="8" customWidth="1"/>
    <col min="244" max="244" width="9.140625" style="8" customWidth="1"/>
    <col min="245" max="245" width="8.140625" style="8" customWidth="1"/>
    <col min="246" max="246" width="9.140625" style="8" customWidth="1"/>
    <col min="247" max="247" width="12.140625" style="8" customWidth="1"/>
    <col min="248" max="248" width="9.140625" style="8" customWidth="1"/>
    <col min="249" max="249" width="7.7109375" style="8" customWidth="1"/>
    <col min="250" max="254" width="9.140625" style="8" customWidth="1"/>
    <col min="255" max="255" width="11" style="8" customWidth="1"/>
    <col min="256" max="16384" width="9.140625" style="8"/>
  </cols>
  <sheetData>
    <row r="1" spans="1:3" s="2" customFormat="1" x14ac:dyDescent="0.25">
      <c r="A1" s="94" t="s">
        <v>233</v>
      </c>
      <c r="B1" s="94"/>
      <c r="C1" s="1"/>
    </row>
    <row r="2" spans="1:3" s="2" customFormat="1" x14ac:dyDescent="0.25">
      <c r="A2" s="94" t="s">
        <v>231</v>
      </c>
      <c r="B2" s="94"/>
      <c r="C2" s="1"/>
    </row>
    <row r="3" spans="1:3" s="2" customFormat="1" x14ac:dyDescent="0.25">
      <c r="A3" s="94" t="s">
        <v>232</v>
      </c>
      <c r="B3" s="94"/>
      <c r="C3" s="1"/>
    </row>
    <row r="4" spans="1:3" s="6" customFormat="1" ht="16.5" thickBot="1" x14ac:dyDescent="0.3">
      <c r="A4" s="3"/>
      <c r="B4" s="4"/>
      <c r="C4" s="5"/>
    </row>
    <row r="5" spans="1:3" s="6" customFormat="1" ht="16.5" thickBot="1" x14ac:dyDescent="0.3">
      <c r="A5" s="43"/>
      <c r="B5" s="47" t="s">
        <v>234</v>
      </c>
      <c r="C5" s="78">
        <v>-157511.34656400036</v>
      </c>
    </row>
    <row r="6" spans="1:3" s="6" customFormat="1" ht="16.5" thickBot="1" x14ac:dyDescent="0.3">
      <c r="A6" s="42">
        <v>1</v>
      </c>
      <c r="B6" s="48" t="s">
        <v>241</v>
      </c>
      <c r="C6" s="79"/>
    </row>
    <row r="7" spans="1:3" x14ac:dyDescent="0.25">
      <c r="A7" s="41"/>
      <c r="B7" s="49" t="s">
        <v>0</v>
      </c>
      <c r="C7" s="80">
        <v>60365.664000000012</v>
      </c>
    </row>
    <row r="8" spans="1:3" ht="18" customHeight="1" x14ac:dyDescent="0.25">
      <c r="A8" s="9"/>
      <c r="B8" s="50" t="s">
        <v>1</v>
      </c>
      <c r="C8" s="81">
        <v>219034.36800000002</v>
      </c>
    </row>
    <row r="9" spans="1:3" x14ac:dyDescent="0.25">
      <c r="A9" s="9"/>
      <c r="B9" s="50" t="s">
        <v>2</v>
      </c>
      <c r="C9" s="81">
        <v>82844.928000000014</v>
      </c>
    </row>
    <row r="10" spans="1:3" x14ac:dyDescent="0.25">
      <c r="A10" s="9"/>
      <c r="B10" s="50" t="s">
        <v>3</v>
      </c>
      <c r="C10" s="81">
        <v>256047.12000000002</v>
      </c>
    </row>
    <row r="11" spans="1:3" x14ac:dyDescent="0.25">
      <c r="A11" s="10"/>
      <c r="B11" s="51" t="s">
        <v>4</v>
      </c>
      <c r="C11" s="81">
        <v>31565.177399999997</v>
      </c>
    </row>
    <row r="12" spans="1:3" x14ac:dyDescent="0.25">
      <c r="A12" s="9"/>
      <c r="B12" s="50" t="s">
        <v>5</v>
      </c>
      <c r="C12" s="81">
        <v>2643.4009999999998</v>
      </c>
    </row>
    <row r="13" spans="1:3" ht="15.75" customHeight="1" thickBot="1" x14ac:dyDescent="0.3">
      <c r="A13" s="11"/>
      <c r="B13" s="52" t="s">
        <v>6</v>
      </c>
      <c r="C13" s="87">
        <f>SUM(C7:C12)</f>
        <v>652500.65840000007</v>
      </c>
    </row>
    <row r="14" spans="1:3" ht="15.75" customHeight="1" thickBot="1" x14ac:dyDescent="0.3">
      <c r="A14" s="12" t="s">
        <v>7</v>
      </c>
      <c r="B14" s="53" t="s">
        <v>8</v>
      </c>
      <c r="C14" s="88"/>
    </row>
    <row r="15" spans="1:3" x14ac:dyDescent="0.25">
      <c r="A15" s="10"/>
      <c r="B15" s="51" t="s">
        <v>9</v>
      </c>
      <c r="C15" s="80">
        <v>0</v>
      </c>
    </row>
    <row r="16" spans="1:3" x14ac:dyDescent="0.25">
      <c r="A16" s="9"/>
      <c r="B16" s="54" t="s">
        <v>10</v>
      </c>
      <c r="C16" s="81">
        <v>0</v>
      </c>
    </row>
    <row r="17" spans="1:3" ht="16.5" customHeight="1" x14ac:dyDescent="0.25">
      <c r="A17" s="11"/>
      <c r="B17" s="55" t="s">
        <v>11</v>
      </c>
      <c r="C17" s="81">
        <v>8691.4699999999993</v>
      </c>
    </row>
    <row r="18" spans="1:3" ht="17.25" customHeight="1" x14ac:dyDescent="0.25">
      <c r="A18" s="11"/>
      <c r="B18" s="52" t="s">
        <v>12</v>
      </c>
      <c r="C18" s="82">
        <v>0</v>
      </c>
    </row>
    <row r="19" spans="1:3" ht="17.25" customHeight="1" thickBot="1" x14ac:dyDescent="0.3">
      <c r="A19" s="13"/>
      <c r="B19" s="52" t="s">
        <v>6</v>
      </c>
      <c r="C19" s="87">
        <f>SUM(C15:C18)</f>
        <v>8691.4699999999993</v>
      </c>
    </row>
    <row r="20" spans="1:3" ht="17.25" customHeight="1" thickBot="1" x14ac:dyDescent="0.3">
      <c r="A20" s="12" t="s">
        <v>13</v>
      </c>
      <c r="B20" s="56" t="s">
        <v>14</v>
      </c>
      <c r="C20" s="89">
        <v>513450</v>
      </c>
    </row>
    <row r="21" spans="1:3" ht="13.5" customHeight="1" thickBot="1" x14ac:dyDescent="0.3">
      <c r="A21" s="14" t="s">
        <v>15</v>
      </c>
      <c r="B21" s="53" t="s">
        <v>16</v>
      </c>
      <c r="C21" s="90"/>
    </row>
    <row r="22" spans="1:3" ht="13.5" customHeight="1" x14ac:dyDescent="0.25">
      <c r="A22" s="10"/>
      <c r="B22" s="57" t="s">
        <v>17</v>
      </c>
      <c r="C22" s="80">
        <v>10826.4</v>
      </c>
    </row>
    <row r="23" spans="1:3" ht="13.5" customHeight="1" x14ac:dyDescent="0.25">
      <c r="A23" s="10"/>
      <c r="B23" s="58" t="s">
        <v>18</v>
      </c>
      <c r="C23" s="81">
        <v>11556.142000000003</v>
      </c>
    </row>
    <row r="24" spans="1:3" ht="13.5" customHeight="1" x14ac:dyDescent="0.25">
      <c r="A24" s="10"/>
      <c r="B24" s="58" t="s">
        <v>19</v>
      </c>
      <c r="C24" s="81">
        <v>83655.2304</v>
      </c>
    </row>
    <row r="25" spans="1:3" ht="13.5" customHeight="1" x14ac:dyDescent="0.25">
      <c r="A25" s="10"/>
      <c r="B25" s="58" t="s">
        <v>20</v>
      </c>
      <c r="C25" s="81">
        <v>0</v>
      </c>
    </row>
    <row r="26" spans="1:3" x14ac:dyDescent="0.25">
      <c r="A26" s="10"/>
      <c r="B26" s="58" t="s">
        <v>21</v>
      </c>
      <c r="C26" s="81">
        <v>0</v>
      </c>
    </row>
    <row r="27" spans="1:3" ht="14.25" customHeight="1" x14ac:dyDescent="0.25">
      <c r="A27" s="15"/>
      <c r="B27" s="59" t="s">
        <v>22</v>
      </c>
      <c r="C27" s="81">
        <v>948.16000000000008</v>
      </c>
    </row>
    <row r="28" spans="1:3" ht="16.5" thickBot="1" x14ac:dyDescent="0.3">
      <c r="A28" s="11"/>
      <c r="B28" s="59" t="s">
        <v>23</v>
      </c>
      <c r="C28" s="91">
        <f>SUM(C22:C27)</f>
        <v>106985.93240000001</v>
      </c>
    </row>
    <row r="29" spans="1:3" ht="16.5" thickBot="1" x14ac:dyDescent="0.3">
      <c r="A29" s="14" t="s">
        <v>24</v>
      </c>
      <c r="B29" s="53" t="s">
        <v>25</v>
      </c>
      <c r="C29" s="90"/>
    </row>
    <row r="30" spans="1:3" ht="31.5" x14ac:dyDescent="0.25">
      <c r="A30" s="10"/>
      <c r="B30" s="51" t="s">
        <v>26</v>
      </c>
      <c r="C30" s="80">
        <v>19889.475999999999</v>
      </c>
    </row>
    <row r="31" spans="1:3" x14ac:dyDescent="0.25">
      <c r="A31" s="9"/>
      <c r="B31" s="54" t="s">
        <v>27</v>
      </c>
      <c r="C31" s="81">
        <v>25572.834999999999</v>
      </c>
    </row>
    <row r="32" spans="1:3" x14ac:dyDescent="0.25">
      <c r="A32" s="9"/>
      <c r="B32" s="54" t="s">
        <v>28</v>
      </c>
      <c r="C32" s="81">
        <v>9419.5079999999998</v>
      </c>
    </row>
    <row r="33" spans="1:3" x14ac:dyDescent="0.25">
      <c r="A33" s="9"/>
      <c r="B33" s="50" t="s">
        <v>29</v>
      </c>
      <c r="C33" s="81">
        <v>5569.9560000000001</v>
      </c>
    </row>
    <row r="34" spans="1:3" x14ac:dyDescent="0.25">
      <c r="A34" s="11"/>
      <c r="B34" s="52" t="s">
        <v>30</v>
      </c>
      <c r="C34" s="81">
        <v>1426.4091999999998</v>
      </c>
    </row>
    <row r="35" spans="1:3" x14ac:dyDescent="0.25">
      <c r="A35" s="11"/>
      <c r="B35" s="52" t="s">
        <v>31</v>
      </c>
      <c r="C35" s="81">
        <v>10229.134</v>
      </c>
    </row>
    <row r="36" spans="1:3" ht="16.5" thickBot="1" x14ac:dyDescent="0.3">
      <c r="A36" s="11"/>
      <c r="B36" s="52" t="s">
        <v>6</v>
      </c>
      <c r="C36" s="87">
        <f>SUM(C30:C35)</f>
        <v>72107.318200000009</v>
      </c>
    </row>
    <row r="37" spans="1:3" ht="16.5" thickBot="1" x14ac:dyDescent="0.3">
      <c r="A37" s="14" t="s">
        <v>32</v>
      </c>
      <c r="B37" s="53" t="s">
        <v>33</v>
      </c>
      <c r="C37" s="90"/>
    </row>
    <row r="38" spans="1:3" x14ac:dyDescent="0.25">
      <c r="A38" s="16"/>
      <c r="B38" s="49" t="s">
        <v>34</v>
      </c>
      <c r="C38" s="80">
        <v>5569.9560000000001</v>
      </c>
    </row>
    <row r="39" spans="1:3" ht="31.5" x14ac:dyDescent="0.25">
      <c r="A39" s="17"/>
      <c r="B39" s="54" t="s">
        <v>35</v>
      </c>
      <c r="C39" s="81">
        <v>73098.740000000005</v>
      </c>
    </row>
    <row r="40" spans="1:3" ht="31.5" x14ac:dyDescent="0.25">
      <c r="A40" s="17"/>
      <c r="B40" s="54" t="s">
        <v>36</v>
      </c>
      <c r="C40" s="81">
        <v>24284.831999999995</v>
      </c>
    </row>
    <row r="41" spans="1:3" ht="31.5" x14ac:dyDescent="0.25">
      <c r="A41" s="17"/>
      <c r="B41" s="54" t="s">
        <v>37</v>
      </c>
      <c r="C41" s="81">
        <v>24240.341399999998</v>
      </c>
    </row>
    <row r="42" spans="1:3" ht="31.5" x14ac:dyDescent="0.25">
      <c r="A42" s="17"/>
      <c r="B42" s="54" t="s">
        <v>38</v>
      </c>
      <c r="C42" s="81">
        <v>19206.72</v>
      </c>
    </row>
    <row r="43" spans="1:3" ht="31.5" x14ac:dyDescent="0.25">
      <c r="A43" s="17"/>
      <c r="B43" s="54" t="s">
        <v>39</v>
      </c>
      <c r="C43" s="81">
        <v>42274.601999999999</v>
      </c>
    </row>
    <row r="44" spans="1:3" ht="22.5" customHeight="1" thickBot="1" x14ac:dyDescent="0.3">
      <c r="A44" s="18"/>
      <c r="B44" s="55" t="s">
        <v>6</v>
      </c>
      <c r="C44" s="87">
        <f>SUM(C38:C43)</f>
        <v>188675.19140000001</v>
      </c>
    </row>
    <row r="45" spans="1:3" ht="16.5" thickBot="1" x14ac:dyDescent="0.3">
      <c r="A45" s="14" t="s">
        <v>40</v>
      </c>
      <c r="B45" s="56" t="s">
        <v>41</v>
      </c>
      <c r="C45" s="92">
        <v>33087.534</v>
      </c>
    </row>
    <row r="46" spans="1:3" ht="16.5" thickBot="1" x14ac:dyDescent="0.3">
      <c r="A46" s="14" t="s">
        <v>42</v>
      </c>
      <c r="B46" s="56" t="s">
        <v>43</v>
      </c>
      <c r="C46" s="92">
        <v>6919.9199999999992</v>
      </c>
    </row>
    <row r="47" spans="1:3" ht="32.25" thickBot="1" x14ac:dyDescent="0.3">
      <c r="A47" s="14" t="s">
        <v>44</v>
      </c>
      <c r="B47" s="60" t="s">
        <v>45</v>
      </c>
      <c r="C47" s="90"/>
    </row>
    <row r="48" spans="1:3" ht="31.5" x14ac:dyDescent="0.25">
      <c r="A48" s="19"/>
      <c r="B48" s="61" t="s">
        <v>45</v>
      </c>
      <c r="C48" s="80">
        <v>0</v>
      </c>
    </row>
    <row r="49" spans="1:3" ht="17.25" customHeight="1" x14ac:dyDescent="0.25">
      <c r="A49" s="16"/>
      <c r="B49" s="51" t="s">
        <v>46</v>
      </c>
      <c r="C49" s="82">
        <v>2040.192</v>
      </c>
    </row>
    <row r="50" spans="1:3" x14ac:dyDescent="0.25">
      <c r="A50" s="17"/>
      <c r="B50" s="49" t="s">
        <v>47</v>
      </c>
      <c r="C50" s="81">
        <v>259338.88</v>
      </c>
    </row>
    <row r="51" spans="1:3" x14ac:dyDescent="0.25">
      <c r="A51" s="17"/>
      <c r="B51" s="50" t="s">
        <v>48</v>
      </c>
      <c r="C51" s="81">
        <v>111091.05099999998</v>
      </c>
    </row>
    <row r="52" spans="1:3" x14ac:dyDescent="0.25">
      <c r="A52" s="17"/>
      <c r="B52" s="50" t="s">
        <v>49</v>
      </c>
      <c r="C52" s="81">
        <v>58822.968000000001</v>
      </c>
    </row>
    <row r="53" spans="1:3" x14ac:dyDescent="0.25">
      <c r="A53" s="17"/>
      <c r="B53" s="50" t="s">
        <v>50</v>
      </c>
      <c r="C53" s="81">
        <v>4103.9279999999999</v>
      </c>
    </row>
    <row r="54" spans="1:3" x14ac:dyDescent="0.25">
      <c r="A54" s="17"/>
      <c r="B54" s="50" t="s">
        <v>51</v>
      </c>
      <c r="C54" s="81">
        <v>5155.92</v>
      </c>
    </row>
    <row r="55" spans="1:3" ht="16.5" thickBot="1" x14ac:dyDescent="0.3">
      <c r="A55" s="18"/>
      <c r="B55" s="52" t="s">
        <v>6</v>
      </c>
      <c r="C55" s="87">
        <f>SUM(C49:C54)</f>
        <v>440552.93900000001</v>
      </c>
    </row>
    <row r="56" spans="1:3" ht="16.5" thickBot="1" x14ac:dyDescent="0.3">
      <c r="A56" s="14" t="s">
        <v>52</v>
      </c>
      <c r="B56" s="53" t="s">
        <v>53</v>
      </c>
      <c r="C56" s="90"/>
    </row>
    <row r="57" spans="1:3" x14ac:dyDescent="0.25">
      <c r="A57" s="17"/>
      <c r="B57" s="50" t="s">
        <v>54</v>
      </c>
      <c r="C57" s="80">
        <v>0</v>
      </c>
    </row>
    <row r="58" spans="1:3" x14ac:dyDescent="0.25">
      <c r="A58" s="18"/>
      <c r="B58" s="49" t="s">
        <v>55</v>
      </c>
      <c r="C58" s="81">
        <v>0</v>
      </c>
    </row>
    <row r="59" spans="1:3" ht="31.5" x14ac:dyDescent="0.25">
      <c r="A59" s="18"/>
      <c r="B59" s="54" t="s">
        <v>56</v>
      </c>
      <c r="C59" s="81">
        <v>0</v>
      </c>
    </row>
    <row r="60" spans="1:3" x14ac:dyDescent="0.25">
      <c r="A60" s="18"/>
      <c r="B60" s="50" t="s">
        <v>57</v>
      </c>
      <c r="C60" s="81">
        <v>0</v>
      </c>
    </row>
    <row r="61" spans="1:3" x14ac:dyDescent="0.25">
      <c r="A61" s="18"/>
      <c r="B61" s="52" t="s">
        <v>58</v>
      </c>
      <c r="C61" s="81">
        <v>0</v>
      </c>
    </row>
    <row r="62" spans="1:3" x14ac:dyDescent="0.25">
      <c r="A62" s="18"/>
      <c r="B62" s="52" t="s">
        <v>59</v>
      </c>
      <c r="C62" s="81">
        <v>0</v>
      </c>
    </row>
    <row r="63" spans="1:3" ht="16.5" thickBot="1" x14ac:dyDescent="0.3">
      <c r="A63" s="20"/>
      <c r="B63" s="62" t="s">
        <v>23</v>
      </c>
      <c r="C63" s="87">
        <v>0</v>
      </c>
    </row>
    <row r="64" spans="1:3" ht="16.5" thickBot="1" x14ac:dyDescent="0.3">
      <c r="A64" s="14" t="s">
        <v>60</v>
      </c>
      <c r="B64" s="53" t="s">
        <v>61</v>
      </c>
      <c r="C64" s="90"/>
    </row>
    <row r="65" spans="1:3" ht="31.5" x14ac:dyDescent="0.25">
      <c r="A65" s="16"/>
      <c r="B65" s="51" t="s">
        <v>62</v>
      </c>
      <c r="C65" s="80">
        <v>76741.615999999995</v>
      </c>
    </row>
    <row r="66" spans="1:3" ht="31.5" x14ac:dyDescent="0.25">
      <c r="A66" s="17"/>
      <c r="B66" s="54" t="s">
        <v>63</v>
      </c>
      <c r="C66" s="81">
        <v>0</v>
      </c>
    </row>
    <row r="67" spans="1:3" ht="31.5" x14ac:dyDescent="0.25">
      <c r="A67" s="17"/>
      <c r="B67" s="54" t="s">
        <v>64</v>
      </c>
      <c r="C67" s="81">
        <v>76741.615999999995</v>
      </c>
    </row>
    <row r="68" spans="1:3" ht="31.5" x14ac:dyDescent="0.25">
      <c r="A68" s="17"/>
      <c r="B68" s="54" t="s">
        <v>65</v>
      </c>
      <c r="C68" s="81">
        <v>97164.788</v>
      </c>
    </row>
    <row r="69" spans="1:3" x14ac:dyDescent="0.25">
      <c r="A69" s="18"/>
      <c r="B69" s="55" t="s">
        <v>66</v>
      </c>
      <c r="C69" s="81">
        <v>0</v>
      </c>
    </row>
    <row r="70" spans="1:3" x14ac:dyDescent="0.25">
      <c r="A70" s="18"/>
      <c r="B70" s="55" t="s">
        <v>67</v>
      </c>
      <c r="C70" s="81">
        <v>0</v>
      </c>
    </row>
    <row r="71" spans="1:3" ht="16.5" thickBot="1" x14ac:dyDescent="0.3">
      <c r="A71" s="18"/>
      <c r="B71" s="52" t="s">
        <v>23</v>
      </c>
      <c r="C71" s="87">
        <f>SUM(C65:C70)</f>
        <v>250648.02</v>
      </c>
    </row>
    <row r="72" spans="1:3" ht="32.25" thickBot="1" x14ac:dyDescent="0.3">
      <c r="A72" s="14" t="s">
        <v>68</v>
      </c>
      <c r="B72" s="60" t="s">
        <v>69</v>
      </c>
      <c r="C72" s="92">
        <v>191235.15600000005</v>
      </c>
    </row>
    <row r="73" spans="1:3" ht="16.5" customHeight="1" thickBot="1" x14ac:dyDescent="0.3">
      <c r="A73" s="21" t="s">
        <v>70</v>
      </c>
      <c r="B73" s="63" t="s">
        <v>71</v>
      </c>
      <c r="C73" s="92">
        <v>53842.907999999996</v>
      </c>
    </row>
    <row r="74" spans="1:3" ht="17.25" customHeight="1" thickBot="1" x14ac:dyDescent="0.3">
      <c r="A74" s="14" t="s">
        <v>72</v>
      </c>
      <c r="B74" s="56" t="s">
        <v>73</v>
      </c>
      <c r="C74" s="92">
        <v>7983.36</v>
      </c>
    </row>
    <row r="75" spans="1:3" ht="16.5" thickBot="1" x14ac:dyDescent="0.3">
      <c r="A75" s="22" t="s">
        <v>74</v>
      </c>
      <c r="B75" s="64" t="s">
        <v>75</v>
      </c>
      <c r="C75" s="92">
        <v>11088</v>
      </c>
    </row>
    <row r="76" spans="1:3" ht="16.5" thickBot="1" x14ac:dyDescent="0.3">
      <c r="A76" s="14" t="s">
        <v>76</v>
      </c>
      <c r="B76" s="53" t="s">
        <v>77</v>
      </c>
      <c r="C76" s="90"/>
    </row>
    <row r="77" spans="1:3" x14ac:dyDescent="0.25">
      <c r="A77" s="16"/>
      <c r="B77" s="49" t="s">
        <v>78</v>
      </c>
      <c r="C77" s="80">
        <v>5470.44</v>
      </c>
    </row>
    <row r="78" spans="1:3" x14ac:dyDescent="0.25">
      <c r="A78" s="9"/>
      <c r="B78" s="50" t="s">
        <v>79</v>
      </c>
      <c r="C78" s="81">
        <v>4122.1200000000008</v>
      </c>
    </row>
    <row r="79" spans="1:3" ht="36" customHeight="1" x14ac:dyDescent="0.25">
      <c r="A79" s="9"/>
      <c r="B79" s="54" t="s">
        <v>80</v>
      </c>
      <c r="C79" s="81">
        <v>4013.3999999999992</v>
      </c>
    </row>
    <row r="80" spans="1:3" ht="33" customHeight="1" x14ac:dyDescent="0.25">
      <c r="A80" s="9"/>
      <c r="B80" s="54" t="s">
        <v>81</v>
      </c>
      <c r="C80" s="81">
        <v>4013.3999999999992</v>
      </c>
    </row>
    <row r="81" spans="1:3" ht="47.25" x14ac:dyDescent="0.25">
      <c r="A81" s="11"/>
      <c r="B81" s="55" t="s">
        <v>82</v>
      </c>
      <c r="C81" s="81">
        <v>8026.7999999999984</v>
      </c>
    </row>
    <row r="82" spans="1:3" x14ac:dyDescent="0.25">
      <c r="A82" s="11"/>
      <c r="B82" s="55" t="s">
        <v>83</v>
      </c>
      <c r="C82" s="81">
        <v>14000</v>
      </c>
    </row>
    <row r="83" spans="1:3" x14ac:dyDescent="0.25">
      <c r="A83" s="11"/>
      <c r="B83" s="55" t="s">
        <v>84</v>
      </c>
      <c r="C83" s="81">
        <v>2000</v>
      </c>
    </row>
    <row r="84" spans="1:3" ht="16.5" thickBot="1" x14ac:dyDescent="0.3">
      <c r="A84" s="11"/>
      <c r="B84" s="52" t="s">
        <v>23</v>
      </c>
      <c r="C84" s="87">
        <f>SUM(C77:C83)</f>
        <v>41646.160000000003</v>
      </c>
    </row>
    <row r="85" spans="1:3" ht="16.5" thickBot="1" x14ac:dyDescent="0.3">
      <c r="A85" s="23" t="s">
        <v>85</v>
      </c>
      <c r="B85" s="65" t="s">
        <v>86</v>
      </c>
      <c r="C85" s="90"/>
    </row>
    <row r="86" spans="1:3" x14ac:dyDescent="0.25">
      <c r="A86" s="19"/>
      <c r="B86" s="66" t="s">
        <v>87</v>
      </c>
      <c r="C86" s="80">
        <v>0</v>
      </c>
    </row>
    <row r="87" spans="1:3" s="25" customFormat="1" x14ac:dyDescent="0.25">
      <c r="A87" s="24"/>
      <c r="B87" s="51" t="s">
        <v>88</v>
      </c>
      <c r="C87" s="81">
        <v>0</v>
      </c>
    </row>
    <row r="88" spans="1:3" s="25" customFormat="1" ht="38.25" customHeight="1" x14ac:dyDescent="0.25">
      <c r="A88" s="24"/>
      <c r="B88" s="51" t="s">
        <v>89</v>
      </c>
      <c r="C88" s="81">
        <v>0</v>
      </c>
    </row>
    <row r="89" spans="1:3" x14ac:dyDescent="0.25">
      <c r="A89" s="16"/>
      <c r="B89" s="49" t="s">
        <v>90</v>
      </c>
      <c r="C89" s="81">
        <v>1180.17</v>
      </c>
    </row>
    <row r="90" spans="1:3" s="25" customFormat="1" ht="31.5" x14ac:dyDescent="0.25">
      <c r="A90" s="24"/>
      <c r="B90" s="51" t="s">
        <v>91</v>
      </c>
      <c r="C90" s="81">
        <v>197.48</v>
      </c>
    </row>
    <row r="91" spans="1:3" s="25" customFormat="1" ht="31.5" x14ac:dyDescent="0.25">
      <c r="A91" s="24"/>
      <c r="B91" s="51" t="s">
        <v>92</v>
      </c>
      <c r="C91" s="81">
        <v>701.46</v>
      </c>
    </row>
    <row r="92" spans="1:3" x14ac:dyDescent="0.25">
      <c r="A92" s="16"/>
      <c r="B92" s="49" t="s">
        <v>93</v>
      </c>
      <c r="C92" s="81">
        <v>197.48</v>
      </c>
    </row>
    <row r="93" spans="1:3" x14ac:dyDescent="0.25">
      <c r="A93" s="16"/>
      <c r="B93" s="49" t="s">
        <v>94</v>
      </c>
      <c r="C93" s="81">
        <v>526.09500000000003</v>
      </c>
    </row>
    <row r="94" spans="1:3" x14ac:dyDescent="0.25">
      <c r="A94" s="16"/>
      <c r="B94" s="49" t="s">
        <v>95</v>
      </c>
      <c r="C94" s="81">
        <v>0</v>
      </c>
    </row>
    <row r="95" spans="1:3" x14ac:dyDescent="0.25">
      <c r="A95" s="16"/>
      <c r="B95" s="49" t="s">
        <v>96</v>
      </c>
      <c r="C95" s="81">
        <v>197.48</v>
      </c>
    </row>
    <row r="96" spans="1:3" x14ac:dyDescent="0.25">
      <c r="A96" s="16"/>
      <c r="B96" s="49" t="s">
        <v>97</v>
      </c>
      <c r="C96" s="81">
        <v>350.73</v>
      </c>
    </row>
    <row r="97" spans="1:3" ht="47.25" x14ac:dyDescent="0.25">
      <c r="A97" s="16"/>
      <c r="B97" s="51" t="s">
        <v>98</v>
      </c>
      <c r="C97" s="81">
        <v>1819.9949999999999</v>
      </c>
    </row>
    <row r="98" spans="1:3" x14ac:dyDescent="0.25">
      <c r="A98" s="17"/>
      <c r="B98" s="50" t="s">
        <v>99</v>
      </c>
      <c r="C98" s="81">
        <v>0</v>
      </c>
    </row>
    <row r="99" spans="1:3" ht="31.5" x14ac:dyDescent="0.25">
      <c r="A99" s="17"/>
      <c r="B99" s="67" t="s">
        <v>100</v>
      </c>
      <c r="C99" s="81">
        <v>0</v>
      </c>
    </row>
    <row r="100" spans="1:3" x14ac:dyDescent="0.25">
      <c r="A100" s="26" t="s">
        <v>101</v>
      </c>
      <c r="B100" s="50" t="s">
        <v>102</v>
      </c>
      <c r="C100" s="81">
        <v>3116.96</v>
      </c>
    </row>
    <row r="101" spans="1:3" x14ac:dyDescent="0.25">
      <c r="A101" s="26" t="s">
        <v>103</v>
      </c>
      <c r="B101" s="50" t="s">
        <v>104</v>
      </c>
      <c r="C101" s="81">
        <v>996.96</v>
      </c>
    </row>
    <row r="102" spans="1:3" x14ac:dyDescent="0.25">
      <c r="A102" s="26" t="s">
        <v>105</v>
      </c>
      <c r="B102" s="50" t="s">
        <v>106</v>
      </c>
      <c r="C102" s="81">
        <v>787.82</v>
      </c>
    </row>
    <row r="103" spans="1:3" x14ac:dyDescent="0.25">
      <c r="A103" s="26" t="s">
        <v>107</v>
      </c>
      <c r="B103" s="50" t="s">
        <v>108</v>
      </c>
      <c r="C103" s="81">
        <v>216.89</v>
      </c>
    </row>
    <row r="104" spans="1:3" x14ac:dyDescent="0.25">
      <c r="A104" s="26" t="s">
        <v>109</v>
      </c>
      <c r="B104" s="50" t="s">
        <v>110</v>
      </c>
      <c r="C104" s="81">
        <v>259.32</v>
      </c>
    </row>
    <row r="105" spans="1:3" x14ac:dyDescent="0.25">
      <c r="A105" s="26" t="s">
        <v>111</v>
      </c>
      <c r="B105" s="50" t="s">
        <v>112</v>
      </c>
      <c r="C105" s="81">
        <v>76.95</v>
      </c>
    </row>
    <row r="106" spans="1:3" x14ac:dyDescent="0.25">
      <c r="A106" s="26" t="s">
        <v>113</v>
      </c>
      <c r="B106" s="50" t="s">
        <v>114</v>
      </c>
      <c r="C106" s="81">
        <v>393.91</v>
      </c>
    </row>
    <row r="107" spans="1:3" x14ac:dyDescent="0.25">
      <c r="A107" s="17"/>
      <c r="B107" s="50" t="s">
        <v>115</v>
      </c>
      <c r="C107" s="81">
        <v>0</v>
      </c>
    </row>
    <row r="108" spans="1:3" x14ac:dyDescent="0.25">
      <c r="A108" s="17"/>
      <c r="B108" s="50" t="s">
        <v>116</v>
      </c>
      <c r="C108" s="81">
        <v>8093.92</v>
      </c>
    </row>
    <row r="109" spans="1:3" x14ac:dyDescent="0.25">
      <c r="A109" s="17"/>
      <c r="B109" s="50" t="s">
        <v>117</v>
      </c>
      <c r="C109" s="81">
        <v>996.96</v>
      </c>
    </row>
    <row r="110" spans="1:3" ht="31.5" x14ac:dyDescent="0.25">
      <c r="A110" s="18"/>
      <c r="B110" s="55" t="s">
        <v>118</v>
      </c>
      <c r="C110" s="81">
        <v>4556.07</v>
      </c>
    </row>
    <row r="111" spans="1:3" x14ac:dyDescent="0.25">
      <c r="A111" s="18"/>
      <c r="B111" s="52" t="s">
        <v>119</v>
      </c>
      <c r="C111" s="81">
        <v>0</v>
      </c>
    </row>
    <row r="112" spans="1:3" ht="31.5" x14ac:dyDescent="0.25">
      <c r="A112" s="17"/>
      <c r="B112" s="67" t="s">
        <v>120</v>
      </c>
      <c r="C112" s="81">
        <v>0</v>
      </c>
    </row>
    <row r="113" spans="1:3" x14ac:dyDescent="0.25">
      <c r="A113" s="26" t="s">
        <v>101</v>
      </c>
      <c r="B113" s="54" t="s">
        <v>121</v>
      </c>
      <c r="C113" s="81">
        <v>4242.4399999999996</v>
      </c>
    </row>
    <row r="114" spans="1:3" x14ac:dyDescent="0.25">
      <c r="A114" s="26" t="s">
        <v>107</v>
      </c>
      <c r="B114" s="54" t="s">
        <v>122</v>
      </c>
      <c r="C114" s="81">
        <v>368.11</v>
      </c>
    </row>
    <row r="115" spans="1:3" x14ac:dyDescent="0.25">
      <c r="A115" s="17"/>
      <c r="B115" s="54" t="s">
        <v>123</v>
      </c>
      <c r="C115" s="81">
        <v>242.78</v>
      </c>
    </row>
    <row r="116" spans="1:3" ht="31.5" x14ac:dyDescent="0.25">
      <c r="A116" s="17"/>
      <c r="B116" s="54" t="s">
        <v>124</v>
      </c>
      <c r="C116" s="81">
        <v>396.32</v>
      </c>
    </row>
    <row r="117" spans="1:3" x14ac:dyDescent="0.25">
      <c r="A117" s="17"/>
      <c r="B117" s="54" t="s">
        <v>125</v>
      </c>
      <c r="C117" s="81"/>
    </row>
    <row r="118" spans="1:3" ht="22.5" customHeight="1" x14ac:dyDescent="0.25">
      <c r="A118" s="17"/>
      <c r="B118" s="54" t="s">
        <v>126</v>
      </c>
      <c r="C118" s="81">
        <v>0</v>
      </c>
    </row>
    <row r="119" spans="1:3" x14ac:dyDescent="0.25">
      <c r="A119" s="17"/>
      <c r="B119" s="54" t="s">
        <v>127</v>
      </c>
      <c r="C119" s="81">
        <v>0</v>
      </c>
    </row>
    <row r="120" spans="1:3" ht="31.5" x14ac:dyDescent="0.25">
      <c r="A120" s="17"/>
      <c r="B120" s="67" t="s">
        <v>128</v>
      </c>
      <c r="C120" s="81">
        <v>0</v>
      </c>
    </row>
    <row r="121" spans="1:3" x14ac:dyDescent="0.25">
      <c r="A121" s="17" t="s">
        <v>101</v>
      </c>
      <c r="B121" s="54" t="s">
        <v>129</v>
      </c>
      <c r="C121" s="81">
        <v>234.53</v>
      </c>
    </row>
    <row r="122" spans="1:3" x14ac:dyDescent="0.25">
      <c r="A122" s="17" t="s">
        <v>103</v>
      </c>
      <c r="B122" s="54" t="s">
        <v>130</v>
      </c>
      <c r="C122" s="81">
        <v>76.45</v>
      </c>
    </row>
    <row r="123" spans="1:3" x14ac:dyDescent="0.25">
      <c r="A123" s="17" t="s">
        <v>105</v>
      </c>
      <c r="B123" s="54" t="s">
        <v>131</v>
      </c>
      <c r="C123" s="81">
        <v>259.32</v>
      </c>
    </row>
    <row r="124" spans="1:3" x14ac:dyDescent="0.25">
      <c r="A124" s="17" t="s">
        <v>107</v>
      </c>
      <c r="B124" s="54" t="s">
        <v>132</v>
      </c>
      <c r="C124" s="81">
        <v>76.45</v>
      </c>
    </row>
    <row r="125" spans="1:3" ht="31.5" x14ac:dyDescent="0.25">
      <c r="A125" s="17"/>
      <c r="B125" s="67" t="s">
        <v>133</v>
      </c>
      <c r="C125" s="81">
        <v>0</v>
      </c>
    </row>
    <row r="126" spans="1:3" x14ac:dyDescent="0.25">
      <c r="A126" s="17" t="s">
        <v>101</v>
      </c>
      <c r="B126" s="54" t="s">
        <v>134</v>
      </c>
      <c r="C126" s="81">
        <v>530.30499999999995</v>
      </c>
    </row>
    <row r="127" spans="1:3" x14ac:dyDescent="0.25">
      <c r="A127" s="17"/>
      <c r="B127" s="54" t="s">
        <v>135</v>
      </c>
      <c r="C127" s="81">
        <v>396.32</v>
      </c>
    </row>
    <row r="128" spans="1:3" ht="20.25" customHeight="1" x14ac:dyDescent="0.25">
      <c r="A128" s="17"/>
      <c r="B128" s="54" t="s">
        <v>136</v>
      </c>
      <c r="C128" s="81">
        <v>0</v>
      </c>
    </row>
    <row r="129" spans="1:3" x14ac:dyDescent="0.25">
      <c r="A129" s="17"/>
      <c r="B129" s="54" t="s">
        <v>137</v>
      </c>
      <c r="C129" s="81">
        <v>1031.6400000000001</v>
      </c>
    </row>
    <row r="130" spans="1:3" x14ac:dyDescent="0.25">
      <c r="A130" s="17"/>
      <c r="B130" s="67" t="s">
        <v>138</v>
      </c>
      <c r="C130" s="81">
        <v>0</v>
      </c>
    </row>
    <row r="131" spans="1:3" x14ac:dyDescent="0.25">
      <c r="A131" s="17"/>
      <c r="B131" s="54" t="s">
        <v>139</v>
      </c>
      <c r="C131" s="81">
        <v>234.53</v>
      </c>
    </row>
    <row r="132" spans="1:3" x14ac:dyDescent="0.25">
      <c r="A132" s="17"/>
      <c r="B132" s="54" t="s">
        <v>140</v>
      </c>
      <c r="C132" s="81">
        <v>308.19</v>
      </c>
    </row>
    <row r="133" spans="1:3" x14ac:dyDescent="0.25">
      <c r="A133" s="17"/>
      <c r="B133" s="50" t="s">
        <v>141</v>
      </c>
      <c r="C133" s="81">
        <v>77.14</v>
      </c>
    </row>
    <row r="134" spans="1:3" x14ac:dyDescent="0.25">
      <c r="A134" s="17"/>
      <c r="B134" s="50" t="s">
        <v>142</v>
      </c>
      <c r="C134" s="81">
        <v>76.45</v>
      </c>
    </row>
    <row r="135" spans="1:3" x14ac:dyDescent="0.25">
      <c r="A135" s="17"/>
      <c r="B135" s="50" t="s">
        <v>143</v>
      </c>
      <c r="C135" s="81">
        <v>219.15</v>
      </c>
    </row>
    <row r="136" spans="1:3" x14ac:dyDescent="0.25">
      <c r="A136" s="17"/>
      <c r="B136" s="68" t="s">
        <v>144</v>
      </c>
      <c r="C136" s="81">
        <v>0</v>
      </c>
    </row>
    <row r="137" spans="1:3" x14ac:dyDescent="0.25">
      <c r="A137" s="26" t="s">
        <v>101</v>
      </c>
      <c r="B137" s="50" t="s">
        <v>145</v>
      </c>
      <c r="C137" s="81">
        <v>787.82</v>
      </c>
    </row>
    <row r="138" spans="1:3" x14ac:dyDescent="0.25">
      <c r="A138" s="26" t="s">
        <v>103</v>
      </c>
      <c r="B138" s="50" t="s">
        <v>146</v>
      </c>
      <c r="C138" s="81">
        <v>234.53</v>
      </c>
    </row>
    <row r="139" spans="1:3" x14ac:dyDescent="0.25">
      <c r="A139" s="26" t="s">
        <v>105</v>
      </c>
      <c r="B139" s="50" t="s">
        <v>147</v>
      </c>
      <c r="C139" s="81">
        <v>76.45</v>
      </c>
    </row>
    <row r="140" spans="1:3" x14ac:dyDescent="0.25">
      <c r="A140" s="26" t="s">
        <v>107</v>
      </c>
      <c r="B140" s="50" t="s">
        <v>148</v>
      </c>
      <c r="C140" s="81">
        <v>996.96</v>
      </c>
    </row>
    <row r="141" spans="1:3" x14ac:dyDescent="0.25">
      <c r="A141" s="26" t="s">
        <v>109</v>
      </c>
      <c r="B141" s="50" t="s">
        <v>149</v>
      </c>
      <c r="C141" s="81">
        <v>332.46000000000004</v>
      </c>
    </row>
    <row r="142" spans="1:3" x14ac:dyDescent="0.25">
      <c r="A142" s="26" t="s">
        <v>111</v>
      </c>
      <c r="B142" s="50" t="s">
        <v>104</v>
      </c>
      <c r="C142" s="81">
        <v>996.96</v>
      </c>
    </row>
    <row r="143" spans="1:3" x14ac:dyDescent="0.25">
      <c r="A143" s="17"/>
      <c r="B143" s="50" t="s">
        <v>150</v>
      </c>
      <c r="C143" s="81">
        <v>0</v>
      </c>
    </row>
    <row r="144" spans="1:3" x14ac:dyDescent="0.25">
      <c r="A144" s="17"/>
      <c r="B144" s="50" t="s">
        <v>151</v>
      </c>
      <c r="C144" s="81">
        <v>0</v>
      </c>
    </row>
    <row r="145" spans="1:3" x14ac:dyDescent="0.25">
      <c r="A145" s="17"/>
      <c r="B145" s="50" t="s">
        <v>152</v>
      </c>
      <c r="C145" s="81">
        <v>0</v>
      </c>
    </row>
    <row r="146" spans="1:3" ht="31.5" x14ac:dyDescent="0.25">
      <c r="A146" s="17"/>
      <c r="B146" s="54" t="s">
        <v>153</v>
      </c>
      <c r="C146" s="81">
        <v>1276.6399999999999</v>
      </c>
    </row>
    <row r="147" spans="1:3" x14ac:dyDescent="0.25">
      <c r="A147" s="17"/>
      <c r="B147" s="50" t="s">
        <v>154</v>
      </c>
      <c r="C147" s="81">
        <v>0</v>
      </c>
    </row>
    <row r="148" spans="1:3" x14ac:dyDescent="0.25">
      <c r="A148" s="18"/>
      <c r="B148" s="52" t="s">
        <v>155</v>
      </c>
      <c r="C148" s="81">
        <v>0</v>
      </c>
    </row>
    <row r="149" spans="1:3" x14ac:dyDescent="0.25">
      <c r="A149" s="18"/>
      <c r="B149" s="52" t="s">
        <v>156</v>
      </c>
      <c r="C149" s="81"/>
    </row>
    <row r="150" spans="1:3" ht="31.5" x14ac:dyDescent="0.25">
      <c r="A150" s="18"/>
      <c r="B150" s="55" t="s">
        <v>157</v>
      </c>
      <c r="C150" s="81">
        <v>4358.78</v>
      </c>
    </row>
    <row r="151" spans="1:3" x14ac:dyDescent="0.25">
      <c r="A151" s="18"/>
      <c r="B151" s="52" t="s">
        <v>158</v>
      </c>
      <c r="C151" s="81">
        <v>1302.8399999999999</v>
      </c>
    </row>
    <row r="152" spans="1:3" x14ac:dyDescent="0.25">
      <c r="A152" s="18"/>
      <c r="B152" s="55" t="s">
        <v>159</v>
      </c>
      <c r="C152" s="81">
        <v>0</v>
      </c>
    </row>
    <row r="153" spans="1:3" x14ac:dyDescent="0.25">
      <c r="A153" s="18"/>
      <c r="B153" s="55" t="s">
        <v>160</v>
      </c>
      <c r="C153" s="81"/>
    </row>
    <row r="154" spans="1:3" x14ac:dyDescent="0.25">
      <c r="A154" s="18"/>
      <c r="B154" s="55" t="s">
        <v>161</v>
      </c>
      <c r="C154" s="81"/>
    </row>
    <row r="155" spans="1:3" ht="31.5" x14ac:dyDescent="0.25">
      <c r="A155" s="18"/>
      <c r="B155" s="55" t="s">
        <v>162</v>
      </c>
      <c r="C155" s="81">
        <v>471.3</v>
      </c>
    </row>
    <row r="156" spans="1:3" x14ac:dyDescent="0.25">
      <c r="A156" s="18"/>
      <c r="B156" s="55" t="s">
        <v>163</v>
      </c>
      <c r="C156" s="81"/>
    </row>
    <row r="157" spans="1:3" ht="31.5" x14ac:dyDescent="0.25">
      <c r="A157" s="18"/>
      <c r="B157" s="55" t="s">
        <v>164</v>
      </c>
      <c r="C157" s="81">
        <v>521.13599999999997</v>
      </c>
    </row>
    <row r="158" spans="1:3" x14ac:dyDescent="0.25">
      <c r="A158" s="18"/>
      <c r="B158" s="52" t="s">
        <v>165</v>
      </c>
      <c r="C158" s="81">
        <v>574.39</v>
      </c>
    </row>
    <row r="159" spans="1:3" s="25" customFormat="1" ht="31.5" x14ac:dyDescent="0.25">
      <c r="A159" s="27"/>
      <c r="B159" s="55" t="s">
        <v>166</v>
      </c>
      <c r="C159" s="81">
        <v>0</v>
      </c>
    </row>
    <row r="160" spans="1:3" s="25" customFormat="1" x14ac:dyDescent="0.25">
      <c r="A160" s="27"/>
      <c r="B160" s="55" t="s">
        <v>167</v>
      </c>
      <c r="C160" s="81"/>
    </row>
    <row r="161" spans="1:3" s="25" customFormat="1" x14ac:dyDescent="0.25">
      <c r="A161" s="27"/>
      <c r="B161" s="55" t="s">
        <v>168</v>
      </c>
      <c r="C161" s="81"/>
    </row>
    <row r="162" spans="1:3" s="25" customFormat="1" ht="31.5" x14ac:dyDescent="0.25">
      <c r="A162" s="27"/>
      <c r="B162" s="55" t="s">
        <v>169</v>
      </c>
      <c r="C162" s="81">
        <v>235.65</v>
      </c>
    </row>
    <row r="163" spans="1:3" s="25" customFormat="1" x14ac:dyDescent="0.25">
      <c r="A163" s="27"/>
      <c r="B163" s="55" t="s">
        <v>170</v>
      </c>
      <c r="C163" s="81"/>
    </row>
    <row r="164" spans="1:3" s="25" customFormat="1" ht="31.5" x14ac:dyDescent="0.25">
      <c r="A164" s="27"/>
      <c r="B164" s="55" t="s">
        <v>171</v>
      </c>
      <c r="C164" s="81">
        <v>1845.8000000000002</v>
      </c>
    </row>
    <row r="165" spans="1:3" s="25" customFormat="1" x14ac:dyDescent="0.25">
      <c r="A165" s="27"/>
      <c r="B165" s="55" t="s">
        <v>172</v>
      </c>
      <c r="C165" s="81">
        <v>492.09999999999997</v>
      </c>
    </row>
    <row r="166" spans="1:3" s="25" customFormat="1" x14ac:dyDescent="0.25">
      <c r="A166" s="27"/>
      <c r="B166" s="55" t="s">
        <v>173</v>
      </c>
      <c r="C166" s="81">
        <v>574.39</v>
      </c>
    </row>
    <row r="167" spans="1:3" s="25" customFormat="1" x14ac:dyDescent="0.25">
      <c r="A167" s="27"/>
      <c r="B167" s="55" t="s">
        <v>174</v>
      </c>
      <c r="C167" s="81">
        <v>533.84999999999991</v>
      </c>
    </row>
    <row r="168" spans="1:3" ht="31.5" x14ac:dyDescent="0.25">
      <c r="A168" s="18"/>
      <c r="B168" s="55" t="s">
        <v>175</v>
      </c>
      <c r="C168" s="81">
        <v>429.02500000000003</v>
      </c>
    </row>
    <row r="169" spans="1:3" s="25" customFormat="1" ht="45.75" customHeight="1" x14ac:dyDescent="0.25">
      <c r="A169" s="27"/>
      <c r="B169" s="55" t="s">
        <v>176</v>
      </c>
      <c r="C169" s="81">
        <v>284.71999999999997</v>
      </c>
    </row>
    <row r="170" spans="1:3" ht="35.25" customHeight="1" x14ac:dyDescent="0.25">
      <c r="A170" s="18"/>
      <c r="B170" s="55" t="s">
        <v>177</v>
      </c>
      <c r="C170" s="81">
        <v>247.11840000000001</v>
      </c>
    </row>
    <row r="171" spans="1:3" s="25" customFormat="1" x14ac:dyDescent="0.25">
      <c r="A171" s="27"/>
      <c r="B171" s="55" t="s">
        <v>178</v>
      </c>
      <c r="C171" s="81">
        <v>1148.78</v>
      </c>
    </row>
    <row r="172" spans="1:3" s="25" customFormat="1" ht="31.5" x14ac:dyDescent="0.25">
      <c r="A172" s="27"/>
      <c r="B172" s="55" t="s">
        <v>179</v>
      </c>
      <c r="C172" s="81">
        <v>0</v>
      </c>
    </row>
    <row r="173" spans="1:3" s="25" customFormat="1" ht="23.25" customHeight="1" x14ac:dyDescent="0.25">
      <c r="A173" s="27"/>
      <c r="B173" s="55" t="s">
        <v>180</v>
      </c>
      <c r="C173" s="81"/>
    </row>
    <row r="174" spans="1:3" x14ac:dyDescent="0.25">
      <c r="A174" s="18"/>
      <c r="B174" s="52" t="s">
        <v>181</v>
      </c>
      <c r="C174" s="81">
        <v>0</v>
      </c>
    </row>
    <row r="175" spans="1:3" x14ac:dyDescent="0.25">
      <c r="A175" s="18"/>
      <c r="B175" s="52" t="s">
        <v>182</v>
      </c>
      <c r="C175" s="81">
        <v>573.17999999999995</v>
      </c>
    </row>
    <row r="176" spans="1:3" s="25" customFormat="1" x14ac:dyDescent="0.25">
      <c r="A176" s="27"/>
      <c r="B176" s="52" t="s">
        <v>183</v>
      </c>
      <c r="C176" s="81">
        <v>195.1</v>
      </c>
    </row>
    <row r="177" spans="1:7" s="25" customFormat="1" x14ac:dyDescent="0.25">
      <c r="A177" s="27"/>
      <c r="B177" s="69" t="s">
        <v>184</v>
      </c>
      <c r="C177" s="81">
        <v>78687.42</v>
      </c>
    </row>
    <row r="178" spans="1:7" s="6" customFormat="1" ht="31.5" x14ac:dyDescent="0.25">
      <c r="A178" s="28"/>
      <c r="B178" s="70" t="s">
        <v>185</v>
      </c>
      <c r="C178" s="83">
        <v>102677.29999999999</v>
      </c>
      <c r="D178" s="5"/>
      <c r="E178" s="1"/>
      <c r="F178" s="29"/>
      <c r="G178" s="29"/>
    </row>
    <row r="179" spans="1:7" s="6" customFormat="1" ht="31.5" x14ac:dyDescent="0.25">
      <c r="A179" s="28"/>
      <c r="B179" s="70" t="s">
        <v>186</v>
      </c>
      <c r="C179" s="83">
        <v>40137.49</v>
      </c>
      <c r="D179" s="5"/>
      <c r="E179" s="1"/>
      <c r="F179" s="29"/>
      <c r="G179" s="29"/>
    </row>
    <row r="180" spans="1:7" s="6" customFormat="1" x14ac:dyDescent="0.25">
      <c r="A180" s="28"/>
      <c r="B180" s="71" t="s">
        <v>187</v>
      </c>
      <c r="C180" s="83">
        <v>1148.78</v>
      </c>
      <c r="D180" s="5"/>
      <c r="E180" s="1"/>
      <c r="F180" s="29"/>
      <c r="G180" s="29"/>
    </row>
    <row r="181" spans="1:7" s="6" customFormat="1" x14ac:dyDescent="0.25">
      <c r="A181" s="28"/>
      <c r="B181" s="70" t="s">
        <v>188</v>
      </c>
      <c r="C181" s="83">
        <v>4968.22</v>
      </c>
      <c r="D181" s="5"/>
      <c r="E181" s="1"/>
      <c r="F181" s="29"/>
      <c r="G181" s="29"/>
    </row>
    <row r="182" spans="1:7" s="6" customFormat="1" x14ac:dyDescent="0.25">
      <c r="A182" s="28"/>
      <c r="B182" s="70" t="s">
        <v>189</v>
      </c>
      <c r="C182" s="83"/>
      <c r="D182" s="5"/>
      <c r="E182" s="1"/>
      <c r="F182" s="29"/>
      <c r="G182" s="29"/>
    </row>
    <row r="183" spans="1:7" s="6" customFormat="1" x14ac:dyDescent="0.25">
      <c r="A183" s="28"/>
      <c r="B183" s="70" t="s">
        <v>190</v>
      </c>
      <c r="C183" s="83">
        <v>711.8</v>
      </c>
      <c r="D183" s="5"/>
      <c r="E183" s="1"/>
      <c r="F183" s="29"/>
      <c r="G183" s="29"/>
    </row>
    <row r="184" spans="1:7" s="6" customFormat="1" x14ac:dyDescent="0.25">
      <c r="A184" s="28"/>
      <c r="B184" s="70" t="s">
        <v>191</v>
      </c>
      <c r="C184" s="83"/>
      <c r="D184" s="5"/>
      <c r="E184" s="1"/>
      <c r="F184" s="29"/>
      <c r="G184" s="29"/>
    </row>
    <row r="185" spans="1:7" s="6" customFormat="1" x14ac:dyDescent="0.25">
      <c r="A185" s="28"/>
      <c r="B185" s="70" t="s">
        <v>192</v>
      </c>
      <c r="C185" s="83">
        <v>1146.3499999999999</v>
      </c>
      <c r="D185" s="5"/>
      <c r="E185" s="1"/>
      <c r="F185" s="29"/>
      <c r="G185" s="29"/>
    </row>
    <row r="186" spans="1:7" s="6" customFormat="1" x14ac:dyDescent="0.25">
      <c r="A186" s="28"/>
      <c r="B186" s="70" t="s">
        <v>193</v>
      </c>
      <c r="C186" s="83">
        <v>388.99</v>
      </c>
      <c r="D186" s="5"/>
      <c r="E186" s="1"/>
      <c r="F186" s="29"/>
      <c r="G186" s="29"/>
    </row>
    <row r="187" spans="1:7" s="6" customFormat="1" x14ac:dyDescent="0.25">
      <c r="A187" s="28"/>
      <c r="B187" s="70" t="s">
        <v>194</v>
      </c>
      <c r="C187" s="83">
        <v>2204.5499999999997</v>
      </c>
      <c r="D187" s="5"/>
      <c r="E187" s="1"/>
      <c r="F187" s="29"/>
      <c r="G187" s="29"/>
    </row>
    <row r="188" spans="1:7" s="6" customFormat="1" ht="31.5" x14ac:dyDescent="0.25">
      <c r="A188" s="28"/>
      <c r="B188" s="70" t="s">
        <v>195</v>
      </c>
      <c r="C188" s="83">
        <v>489.9</v>
      </c>
      <c r="D188" s="5"/>
      <c r="E188" s="1"/>
      <c r="F188" s="29"/>
      <c r="G188" s="29"/>
    </row>
    <row r="189" spans="1:7" s="25" customFormat="1" x14ac:dyDescent="0.25">
      <c r="A189" s="27"/>
      <c r="B189" s="69" t="s">
        <v>196</v>
      </c>
      <c r="C189" s="81">
        <v>4091.49</v>
      </c>
      <c r="D189" s="30"/>
      <c r="E189" s="30"/>
      <c r="F189" s="30"/>
      <c r="G189" s="30"/>
    </row>
    <row r="190" spans="1:7" s="25" customFormat="1" x14ac:dyDescent="0.25">
      <c r="A190" s="27"/>
      <c r="B190" s="55" t="s">
        <v>197</v>
      </c>
      <c r="C190" s="81"/>
      <c r="D190" s="30"/>
      <c r="E190" s="30"/>
      <c r="F190" s="30"/>
      <c r="G190" s="30"/>
    </row>
    <row r="191" spans="1:7" s="25" customFormat="1" x14ac:dyDescent="0.25">
      <c r="A191" s="27"/>
      <c r="B191" s="55" t="s">
        <v>198</v>
      </c>
      <c r="C191" s="81">
        <v>272.87040000000002</v>
      </c>
      <c r="D191" s="30"/>
      <c r="E191" s="30"/>
      <c r="F191" s="30"/>
      <c r="G191" s="30"/>
    </row>
    <row r="192" spans="1:7" s="25" customFormat="1" x14ac:dyDescent="0.25">
      <c r="A192" s="27"/>
      <c r="B192" s="55" t="s">
        <v>199</v>
      </c>
      <c r="C192" s="81">
        <v>700</v>
      </c>
      <c r="D192" s="30"/>
      <c r="E192" s="30"/>
      <c r="F192" s="30"/>
      <c r="G192" s="30"/>
    </row>
    <row r="193" spans="1:7" s="25" customFormat="1" x14ac:dyDescent="0.25">
      <c r="A193" s="27"/>
      <c r="B193" s="55" t="s">
        <v>200</v>
      </c>
      <c r="C193" s="81">
        <v>4358.78</v>
      </c>
      <c r="D193" s="30"/>
      <c r="E193" s="30"/>
      <c r="F193" s="30"/>
      <c r="G193" s="30"/>
    </row>
    <row r="194" spans="1:7" s="25" customFormat="1" x14ac:dyDescent="0.25">
      <c r="A194" s="27"/>
      <c r="B194" s="55" t="s">
        <v>201</v>
      </c>
      <c r="C194" s="81">
        <v>1552.09</v>
      </c>
      <c r="D194" s="30"/>
      <c r="E194" s="30"/>
      <c r="F194" s="30"/>
      <c r="G194" s="30"/>
    </row>
    <row r="195" spans="1:7" s="25" customFormat="1" x14ac:dyDescent="0.25">
      <c r="A195" s="27"/>
      <c r="B195" s="69" t="s">
        <v>202</v>
      </c>
      <c r="C195" s="81">
        <v>78687.42</v>
      </c>
      <c r="D195" s="30"/>
      <c r="E195" s="30"/>
      <c r="F195" s="30"/>
      <c r="G195" s="30"/>
    </row>
    <row r="196" spans="1:7" s="25" customFormat="1" x14ac:dyDescent="0.25">
      <c r="A196" s="27"/>
      <c r="B196" s="69" t="s">
        <v>203</v>
      </c>
      <c r="C196" s="81">
        <v>78687.42</v>
      </c>
      <c r="D196" s="30"/>
      <c r="E196" s="30"/>
      <c r="F196" s="30"/>
      <c r="G196" s="30"/>
    </row>
    <row r="197" spans="1:7" s="25" customFormat="1" x14ac:dyDescent="0.25">
      <c r="A197" s="27"/>
      <c r="B197" s="55" t="s">
        <v>204</v>
      </c>
      <c r="C197" s="81">
        <v>3210.9700000000003</v>
      </c>
      <c r="D197" s="30"/>
      <c r="E197" s="30"/>
      <c r="F197" s="30"/>
      <c r="G197" s="30"/>
    </row>
    <row r="198" spans="1:7" s="25" customFormat="1" x14ac:dyDescent="0.25">
      <c r="A198" s="27"/>
      <c r="B198" s="55" t="s">
        <v>205</v>
      </c>
      <c r="C198" s="81">
        <v>1617.35</v>
      </c>
      <c r="D198" s="30"/>
      <c r="E198" s="30"/>
      <c r="F198" s="30"/>
      <c r="G198" s="30"/>
    </row>
    <row r="199" spans="1:7" s="25" customFormat="1" ht="31.5" x14ac:dyDescent="0.25">
      <c r="A199" s="27"/>
      <c r="B199" s="55" t="s">
        <v>206</v>
      </c>
      <c r="C199" s="81">
        <v>93.5</v>
      </c>
      <c r="D199" s="30"/>
      <c r="E199" s="30"/>
      <c r="F199" s="30"/>
      <c r="G199" s="30"/>
    </row>
    <row r="200" spans="1:7" s="25" customFormat="1" x14ac:dyDescent="0.25">
      <c r="A200" s="27"/>
      <c r="B200" s="55" t="s">
        <v>207</v>
      </c>
      <c r="C200" s="81">
        <v>389.94</v>
      </c>
      <c r="D200" s="30"/>
      <c r="E200" s="30"/>
      <c r="F200" s="30"/>
      <c r="G200" s="30"/>
    </row>
    <row r="201" spans="1:7" s="25" customFormat="1" ht="31.5" x14ac:dyDescent="0.25">
      <c r="A201" s="27"/>
      <c r="B201" s="55" t="s">
        <v>208</v>
      </c>
      <c r="C201" s="81">
        <v>1777.08</v>
      </c>
      <c r="D201" s="30"/>
      <c r="E201" s="30"/>
      <c r="F201" s="30"/>
      <c r="G201" s="30"/>
    </row>
    <row r="202" spans="1:7" s="25" customFormat="1" ht="53.25" customHeight="1" x14ac:dyDescent="0.25">
      <c r="A202" s="27"/>
      <c r="B202" s="44" t="s">
        <v>209</v>
      </c>
      <c r="C202" s="81">
        <v>2304.1460000000002</v>
      </c>
      <c r="D202" s="30"/>
      <c r="E202" s="30"/>
      <c r="F202" s="30"/>
      <c r="G202" s="30"/>
    </row>
    <row r="203" spans="1:7" s="25" customFormat="1" x14ac:dyDescent="0.25">
      <c r="A203" s="27"/>
      <c r="B203" s="55" t="s">
        <v>210</v>
      </c>
      <c r="C203" s="81">
        <v>2949.68</v>
      </c>
    </row>
    <row r="204" spans="1:7" s="25" customFormat="1" x14ac:dyDescent="0.25">
      <c r="A204" s="27"/>
      <c r="B204" s="55" t="s">
        <v>211</v>
      </c>
      <c r="C204" s="81">
        <v>0</v>
      </c>
    </row>
    <row r="205" spans="1:7" s="25" customFormat="1" x14ac:dyDescent="0.25">
      <c r="A205" s="27"/>
      <c r="B205" s="55" t="s">
        <v>212</v>
      </c>
      <c r="C205" s="81">
        <v>12468.4</v>
      </c>
    </row>
    <row r="206" spans="1:7" s="25" customFormat="1" x14ac:dyDescent="0.25">
      <c r="A206" s="27"/>
      <c r="B206" s="55" t="s">
        <v>213</v>
      </c>
      <c r="C206" s="81">
        <v>128.81</v>
      </c>
    </row>
    <row r="207" spans="1:7" s="25" customFormat="1" ht="31.5" x14ac:dyDescent="0.25">
      <c r="A207" s="27"/>
      <c r="B207" s="55" t="s">
        <v>214</v>
      </c>
      <c r="C207" s="81">
        <v>2106.3200000000002</v>
      </c>
    </row>
    <row r="208" spans="1:7" s="25" customFormat="1" x14ac:dyDescent="0.25">
      <c r="A208" s="27"/>
      <c r="B208" s="55" t="s">
        <v>215</v>
      </c>
      <c r="C208" s="81">
        <v>2949.68</v>
      </c>
    </row>
    <row r="209" spans="1:6" ht="36" customHeight="1" x14ac:dyDescent="0.25">
      <c r="A209" s="18"/>
      <c r="B209" s="55" t="s">
        <v>216</v>
      </c>
      <c r="C209" s="81">
        <v>5554</v>
      </c>
    </row>
    <row r="210" spans="1:6" x14ac:dyDescent="0.25">
      <c r="A210" s="18"/>
      <c r="B210" s="55" t="s">
        <v>217</v>
      </c>
      <c r="C210" s="81">
        <v>0</v>
      </c>
    </row>
    <row r="211" spans="1:6" x14ac:dyDescent="0.25">
      <c r="A211" s="18"/>
      <c r="B211" s="55" t="s">
        <v>218</v>
      </c>
      <c r="C211" s="81"/>
    </row>
    <row r="212" spans="1:6" ht="21" customHeight="1" x14ac:dyDescent="0.25">
      <c r="A212" s="18"/>
      <c r="B212" s="55" t="s">
        <v>219</v>
      </c>
      <c r="C212" s="81">
        <v>150</v>
      </c>
    </row>
    <row r="213" spans="1:6" ht="47.25" x14ac:dyDescent="0.25">
      <c r="A213" s="18"/>
      <c r="B213" s="55" t="s">
        <v>220</v>
      </c>
      <c r="C213" s="81">
        <v>3106.32</v>
      </c>
    </row>
    <row r="214" spans="1:6" ht="31.5" x14ac:dyDescent="0.25">
      <c r="A214" s="18"/>
      <c r="B214" s="55" t="s">
        <v>221</v>
      </c>
      <c r="C214" s="81"/>
    </row>
    <row r="215" spans="1:6" ht="47.25" x14ac:dyDescent="0.25">
      <c r="A215" s="18"/>
      <c r="B215" s="55" t="s">
        <v>222</v>
      </c>
      <c r="C215" s="81">
        <v>1553.16</v>
      </c>
    </row>
    <row r="216" spans="1:6" ht="47.25" x14ac:dyDescent="0.25">
      <c r="A216" s="18"/>
      <c r="B216" s="55" t="s">
        <v>223</v>
      </c>
      <c r="C216" s="81">
        <v>1553.16</v>
      </c>
    </row>
    <row r="217" spans="1:6" ht="24" customHeight="1" x14ac:dyDescent="0.25">
      <c r="A217" s="18"/>
      <c r="B217" s="55" t="s">
        <v>224</v>
      </c>
      <c r="C217" s="81">
        <v>7635</v>
      </c>
    </row>
    <row r="218" spans="1:6" x14ac:dyDescent="0.25">
      <c r="A218" s="18"/>
      <c r="B218" s="55" t="s">
        <v>225</v>
      </c>
      <c r="C218" s="81">
        <v>600</v>
      </c>
    </row>
    <row r="219" spans="1:6" ht="16.5" thickBot="1" x14ac:dyDescent="0.3">
      <c r="A219" s="20"/>
      <c r="B219" s="72" t="s">
        <v>23</v>
      </c>
      <c r="C219" s="91">
        <f>SUM(C87:C218)</f>
        <v>502985.14079999994</v>
      </c>
    </row>
    <row r="220" spans="1:6" ht="16.5" thickBot="1" x14ac:dyDescent="0.3">
      <c r="A220" s="12" t="s">
        <v>226</v>
      </c>
      <c r="B220" s="73" t="s">
        <v>227</v>
      </c>
      <c r="C220" s="92">
        <v>105829.16399999998</v>
      </c>
    </row>
    <row r="221" spans="1:6" ht="16.5" thickBot="1" x14ac:dyDescent="0.3">
      <c r="A221" s="14" t="s">
        <v>228</v>
      </c>
      <c r="B221" s="74" t="s">
        <v>229</v>
      </c>
      <c r="C221" s="92">
        <v>926469.34799999988</v>
      </c>
    </row>
    <row r="222" spans="1:6" x14ac:dyDescent="0.25">
      <c r="A222" s="31"/>
      <c r="B222" s="75" t="s">
        <v>230</v>
      </c>
      <c r="C222" s="93">
        <f>C13+C19+C20+C28+C36+C44+C45+C46+C55+C63+C71+C72+C73+C74+C75+C84+C219+C220+C221</f>
        <v>4114698.2201999989</v>
      </c>
    </row>
    <row r="223" spans="1:6" s="34" customFormat="1" x14ac:dyDescent="0.25">
      <c r="A223" s="45"/>
      <c r="B223" s="76" t="s">
        <v>235</v>
      </c>
      <c r="C223" s="84">
        <v>4010769.72</v>
      </c>
      <c r="D223" s="32"/>
      <c r="E223" s="33"/>
      <c r="F223" s="33"/>
    </row>
    <row r="224" spans="1:6" s="35" customFormat="1" x14ac:dyDescent="0.25">
      <c r="A224" s="45"/>
      <c r="B224" s="76" t="s">
        <v>236</v>
      </c>
      <c r="C224" s="84">
        <v>4009219.12</v>
      </c>
      <c r="D224" s="32"/>
      <c r="E224" s="32"/>
      <c r="F224" s="32"/>
    </row>
    <row r="225" spans="1:6" s="35" customFormat="1" x14ac:dyDescent="0.25">
      <c r="A225" s="45"/>
      <c r="B225" s="76" t="s">
        <v>237</v>
      </c>
      <c r="C225" s="84">
        <v>20928.78</v>
      </c>
      <c r="D225" s="32"/>
      <c r="E225" s="32"/>
      <c r="F225" s="32"/>
    </row>
    <row r="226" spans="1:6" s="35" customFormat="1" x14ac:dyDescent="0.25">
      <c r="A226" s="45"/>
      <c r="B226" s="76" t="s">
        <v>240</v>
      </c>
      <c r="C226" s="84">
        <v>7713.61</v>
      </c>
      <c r="D226" s="32"/>
      <c r="E226" s="32"/>
      <c r="F226" s="32"/>
    </row>
    <row r="227" spans="1:6" s="35" customFormat="1" x14ac:dyDescent="0.25">
      <c r="A227" s="45"/>
      <c r="B227" s="76" t="s">
        <v>239</v>
      </c>
      <c r="C227" s="85">
        <f>C226+C224-C222</f>
        <v>-97765.490199998952</v>
      </c>
      <c r="D227" s="33"/>
      <c r="E227" s="33"/>
      <c r="F227" s="33"/>
    </row>
    <row r="228" spans="1:6" s="35" customFormat="1" ht="16.5" thickBot="1" x14ac:dyDescent="0.3">
      <c r="A228" s="46"/>
      <c r="B228" s="77" t="s">
        <v>238</v>
      </c>
      <c r="C228" s="86">
        <f>C227+C5</f>
        <v>-255276.83676399931</v>
      </c>
      <c r="D228" s="33"/>
      <c r="E228" s="33"/>
      <c r="F228" s="33"/>
    </row>
    <row r="229" spans="1:6" s="37" customFormat="1" x14ac:dyDescent="0.25">
      <c r="A229" s="36"/>
      <c r="C229" s="38"/>
    </row>
    <row r="230" spans="1:6" s="37" customFormat="1" x14ac:dyDescent="0.25">
      <c r="A230" s="36"/>
      <c r="C230" s="38"/>
    </row>
    <row r="231" spans="1:6" s="37" customFormat="1" x14ac:dyDescent="0.25">
      <c r="A231" s="36"/>
      <c r="C231" s="39"/>
    </row>
    <row r="232" spans="1:6" s="37" customFormat="1" x14ac:dyDescent="0.25">
      <c r="A232" s="36"/>
      <c r="C232" s="39"/>
    </row>
    <row r="233" spans="1:6" s="37" customFormat="1" x14ac:dyDescent="0.25">
      <c r="A233" s="36"/>
      <c r="C233" s="39"/>
    </row>
    <row r="234" spans="1:6" s="37" customFormat="1" x14ac:dyDescent="0.25">
      <c r="A234" s="36"/>
      <c r="C234" s="39"/>
    </row>
    <row r="235" spans="1:6" s="7" customFormat="1" ht="15" x14ac:dyDescent="0.25">
      <c r="A235" s="40"/>
    </row>
    <row r="236" spans="1:6" s="7" customFormat="1" ht="15" x14ac:dyDescent="0.25">
      <c r="A236" s="40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2025-02-05T01:38:24Z</dcterms:created>
  <dcterms:modified xsi:type="dcterms:W3CDTF">2025-03-17T03:33:14Z</dcterms:modified>
</cp:coreProperties>
</file>