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0" windowHeight="12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82" i="1" l="1"/>
  <c r="C181" i="1"/>
  <c r="C173" i="1"/>
  <c r="C85" i="1"/>
  <c r="C71" i="1"/>
  <c r="C55" i="1"/>
  <c r="C45" i="1"/>
  <c r="C37" i="1"/>
  <c r="C20" i="1"/>
  <c r="C14" i="1"/>
  <c r="C176" i="1"/>
</calcChain>
</file>

<file path=xl/comments1.xml><?xml version="1.0" encoding="utf-8"?>
<comments xmlns="http://schemas.openxmlformats.org/spreadsheetml/2006/main">
  <authors>
    <author>NAV</author>
  </authors>
  <commentList>
    <comment ref="B82" authorId="0">
      <text>
        <r>
          <rPr>
            <b/>
            <sz val="9"/>
            <color indexed="81"/>
            <rFont val="Tahoma"/>
            <family val="2"/>
            <charset val="204"/>
          </rPr>
          <t>Замена теплосчетчика 30.07.2024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8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Замена водосчетчинка 30.01.2024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<sst xmlns="http://schemas.openxmlformats.org/spreadsheetml/2006/main" count="201" uniqueCount="189">
  <si>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</si>
  <si>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</si>
  <si>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</si>
  <si>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</si>
  <si>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</si>
  <si>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</si>
  <si>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</si>
  <si>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</si>
  <si>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</si>
  <si>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</si>
  <si>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</si>
  <si>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</si>
  <si>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</si>
  <si>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Техническое содержание лифта</t>
  </si>
  <si>
    <t>5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</si>
  <si>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</si>
  <si>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</si>
  <si>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</si>
  <si>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</si>
  <si>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</si>
  <si>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</si>
  <si>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</si>
  <si>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</si>
  <si>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</si>
  <si>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</si>
  <si>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</si>
  <si>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</si>
  <si>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</si>
  <si>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</si>
  <si>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территроии после кошения</t>
  </si>
  <si>
    <t>Сгребание травы после кошения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</si>
  <si>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</si>
  <si>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</si>
  <si>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</si>
  <si>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</si>
  <si>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</si>
  <si>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</si>
  <si>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</si>
  <si>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</si>
  <si>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</si>
  <si>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</si>
  <si>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</si>
  <si>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</si>
  <si>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</si>
  <si>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</si>
  <si>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</si>
  <si>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</si>
  <si>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</si>
  <si>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ликвидация воздушных пробок в радиаторе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</si>
  <si>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</si>
  <si>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</si>
  <si>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</si>
  <si>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Замена разбитых стекол окон и дверей</t>
  </si>
  <si>
    <t>Ремонт и укрепление входных дверей</t>
  </si>
  <si>
    <t>Проверка состояния и 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</si>
  <si>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</si>
  <si>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</si>
  <si>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</si>
  <si>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</si>
  <si>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</si>
  <si>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</si>
  <si>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</si>
  <si>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</si>
  <si>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</si>
  <si>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</si>
  <si>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</si>
  <si>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</si>
  <si>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</si>
  <si>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</si>
  <si>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</si>
  <si>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</si>
  <si>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</si>
  <si>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</si>
  <si>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</si>
  <si>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</si>
  <si>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</si>
  <si>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</si>
  <si>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</si>
  <si>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</si>
  <si>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</si>
  <si>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</si>
  <si>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Поверка (замена) общедомового счетчика воды</t>
  </si>
  <si>
    <t>Замена комплекта термометров сопротивления в теплосчетчике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</si>
  <si>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</si>
  <si>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</si>
  <si>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</si>
  <si>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 в МОП (5 подъезд)</t>
  </si>
  <si>
    <t>замена светильника СА-18 в МОП (2,4 подъезд)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</si>
  <si>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</si>
  <si>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</t>
  </si>
  <si>
    <t>замена пакетного выключателя  ПВ 2*40(кв.№50,66)</t>
  </si>
  <si>
    <t>замена сжима на стояке электроснабжения (3 подъезд)</t>
  </si>
  <si>
    <t>установка розетки для подключения электроинструмента (6 подъезд)</t>
  </si>
  <si>
    <t>устройство кабеля АВВГ 2*2,5 для подключения розетки (6п)</t>
  </si>
  <si>
    <t>установка светильника Луч-220-С (2 подъезд)</t>
  </si>
  <si>
    <t>установка розетки для подключения электроинструмента в подвале</t>
  </si>
  <si>
    <t>розетка 1ОП</t>
  </si>
  <si>
    <t>кабель АВВГ 2*2,5</t>
  </si>
  <si>
    <t>замена уличного светодиодного светильника COBRA для освещения придомовой территории с применением автовышки</t>
  </si>
  <si>
    <t>работа автовышки</t>
  </si>
  <si>
    <t>Текущий ремонт систем ВиК</t>
  </si>
  <si>
    <t>устранение засора канализационного выпуска Ду 100 мм (5-6пп)</t>
  </si>
  <si>
    <t>устранение засора канализационного стояка Ду 50 мм (5-6пп)</t>
  </si>
  <si>
    <t>замена общедомового водосчетчика  ХВС ВСКМ 90*32</t>
  </si>
  <si>
    <t>замена вентиля Ду 15 мм на стояке отопления и сбросного вентиля с отжигом (стояк кв.№40):</t>
  </si>
  <si>
    <t>а</t>
  </si>
  <si>
    <t>замена вентиля Ду 15 мм</t>
  </si>
  <si>
    <t>б</t>
  </si>
  <si>
    <t>замена крана шарового Ду 15 мм</t>
  </si>
  <si>
    <t>отжиг</t>
  </si>
  <si>
    <t>д</t>
  </si>
  <si>
    <t>сброс воды со стояка отопления</t>
  </si>
  <si>
    <t>замена сбросного вентиля  Ду 15 мм на стояке ГВС (стояк кв.№47)</t>
  </si>
  <si>
    <t>замена вентилей на стояке ГВС с отключением ГВС в ИТП с отжигом (стояк кв.№60)</t>
  </si>
  <si>
    <t>вентиль чугунный Ду25мм</t>
  </si>
  <si>
    <t>вентиль чугунный Ду15мм</t>
  </si>
  <si>
    <t>кран шаровый Ду15мм 11Б27П1</t>
  </si>
  <si>
    <t>сгон Ду 15мм</t>
  </si>
  <si>
    <t>резьба Ду15мм</t>
  </si>
  <si>
    <t>муфта стальная Ду15мм</t>
  </si>
  <si>
    <t>контргайка Ду15мм</t>
  </si>
  <si>
    <t>замена участка стояка канализации Ду 100мм с отжигом (кв.№60)</t>
  </si>
  <si>
    <t>манжета переходная110*123</t>
  </si>
  <si>
    <t>тройник канализационный Ду110мм</t>
  </si>
  <si>
    <t>заглушка канализационная Ду 110мм</t>
  </si>
  <si>
    <t>патрубок компенсационный Ду100мм</t>
  </si>
  <si>
    <t>труба канализационная Ду110*1000</t>
  </si>
  <si>
    <t>переход канализационный на чугун Ду110*124+манжет</t>
  </si>
  <si>
    <t>замена сборки по стояку кв. 76</t>
  </si>
  <si>
    <t>кран шаровый Ду 20мм</t>
  </si>
  <si>
    <t>сгон Ду 20мм</t>
  </si>
  <si>
    <t>бочонок Ду 20мм</t>
  </si>
  <si>
    <t>тройник чугунный Ду 20мм</t>
  </si>
  <si>
    <t>контргайка Ду 20мм</t>
  </si>
  <si>
    <t>демонтаж, монтаж ППР</t>
  </si>
  <si>
    <t>устранение засора канализационного лежака Ду 100 мм (2,3под)</t>
  </si>
  <si>
    <t>замена вентиля Ду 25 мм на стояке ХВС (стояк кв.№63)</t>
  </si>
  <si>
    <t>Текущий ремонт систем конструктивных элементов</t>
  </si>
  <si>
    <t>закрытие чердачного люка - 1 под, выход на чердак</t>
  </si>
  <si>
    <t>обследование чердака ( в стесненных условиях) на наличие течей с кровли 1-6 пп (20,23,03.2024 г)</t>
  </si>
  <si>
    <t>слив воды из емкости в чердачном помещении (работа в стесненных условиях 20,22.03.2024 г)</t>
  </si>
  <si>
    <t>уборка мусора по периметру чердачного люка 1п чердак</t>
  </si>
  <si>
    <t>обследование чердака ( в стесненных условиях) на наличие течей с кровли 1-6 пп (27.03.2024,02.04.2024,15.04.2024)</t>
  </si>
  <si>
    <t>слив воды из емкости в чердачном помещении (работа в стесненных условиях 20,22.03.2024 г)-4под. Чердак (22,27.03.2024,02.04.2024,15.04.2024)</t>
  </si>
  <si>
    <t>заделка проема в кирп.стене S=0,18м2 сеткой рабица</t>
  </si>
  <si>
    <t>открытие продухов (03.05.2024)</t>
  </si>
  <si>
    <t>осмотр чердака на наличие течей с кровли (26.04.2024)1-6пп (работа в стесненных условиях</t>
  </si>
  <si>
    <t>слив воды из емкостей в чердачном помещении - работа в стесненных условиях(26.04.2024) 1-6пп</t>
  </si>
  <si>
    <t>распиловка веток и ствола дерева во дворе дома</t>
  </si>
  <si>
    <t>очистка подъездных козырьков от мха и травы с переносом мешков с мусором на площадку ТБО 1-6пп</t>
  </si>
  <si>
    <t>закрепление подшивки из досок потолков подъездных козырьков 1,3,4,5,6 под с приставной лестницы</t>
  </si>
  <si>
    <t>3 под главный фасад переустановка металлического продуха</t>
  </si>
  <si>
    <t>изготовление металлического продуха из материалов б/у</t>
  </si>
  <si>
    <t>установка продуха со сваркой</t>
  </si>
  <si>
    <t>бетонирование стены цоколя по периметру цоколя с устройством опалубки и приготовлением раствора вручную</t>
  </si>
  <si>
    <t>устройство кирпичной кладки из кирпича б/у</t>
  </si>
  <si>
    <t>окраска кирпичнорй кладки</t>
  </si>
  <si>
    <t>1п контейнерная - срезка и навеска замка б/у</t>
  </si>
  <si>
    <t xml:space="preserve">3,4 п демонтаж оголовков ливневых воронок, очистка оснований от мусора, мха </t>
  </si>
  <si>
    <t xml:space="preserve">просушка оснований верха ливневых воронок газом </t>
  </si>
  <si>
    <t xml:space="preserve">промазка мастикой кровельной толщиной 20мм </t>
  </si>
  <si>
    <t>проклейка технониколем в 2 слоя</t>
  </si>
  <si>
    <t xml:space="preserve">ремонт кровли отдельными местами </t>
  </si>
  <si>
    <t>закрытие и утепление продухов (09.10.2024)</t>
  </si>
  <si>
    <t>осмотр теплового контура в тамбурах и на л/клетках 1-6 пп (23.10.2024) - укрепление троса на тамбурной двери (6 под)</t>
  </si>
  <si>
    <t>ремонт дверного полотна со сменой ДВП (вход в подвал) -13.11.2024</t>
  </si>
  <si>
    <t>закрытие и утепление продухов (06.11.2024)</t>
  </si>
  <si>
    <t>регулировка доводчика входной двери (20.11.2024)</t>
  </si>
  <si>
    <t>осмотр чердака на наличие течей с кровли (работа в стесненных условиях) 1-6пп - 27.11.2024</t>
  </si>
  <si>
    <t>проверка работоспособности вентиляции ( по заявке жителей кв.60, туалет) -работает (05.12.2024)</t>
  </si>
  <si>
    <t>19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</si>
  <si>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</si>
  <si>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</si>
  <si>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</si>
  <si>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</si>
  <si>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</si>
  <si>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ул.Парковая 8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</si>
  <si>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</si>
  <si>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</si>
  <si>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</si>
  <si>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r>
      <t xml:space="preserve">Мытье лестничных площадок и маршей  нижних 2ух этажей - </t>
    </r>
    <r>
      <rPr>
        <b/>
        <sz val="12"/>
        <rFont val="Times New Roman"/>
        <family val="1"/>
        <charset val="204"/>
      </rPr>
      <t>лето</t>
    </r>
  </si>
  <si>
    <r>
      <t xml:space="preserve">Мытье лестничных площадок и маршей  нижних 2ух этажей - </t>
    </r>
    <r>
      <rPr>
        <b/>
        <sz val="12"/>
        <rFont val="Times New Roman"/>
        <family val="1"/>
        <charset val="204"/>
      </rPr>
      <t>зима</t>
    </r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</si>
  <si>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</si>
  <si>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</si>
  <si>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</si>
  <si>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Оплачено по нежилым помещениям (без НДС)</t>
  </si>
  <si>
    <t>Результат накоплением "+" - экономия "-" - перерасход</t>
  </si>
  <si>
    <t>Результат за 2024 год "+" - экономия "-" - перерасход</t>
  </si>
  <si>
    <t>устранение засора канализационного выпуска Ду 100 мм (2 подъезд)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</si>
</sst>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2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8" fillId="0" borderId="0" xfId="0" applyFont="1"/>
    <xf numFmtId="49" fontId="6" fillId="0" borderId="1" xfId="0" applyNumberFormat="1" applyFont="1" applyBorder="1" applyAlignment="1"/>
    <xf numFmtId="49" fontId="6" fillId="0" borderId="2" xfId="0" applyNumberFormat="1" applyFont="1" applyBorder="1" applyAlignment="1"/>
    <xf numFmtId="49" fontId="6" fillId="0" borderId="3" xfId="0" applyNumberFormat="1" applyFont="1" applyBorder="1" applyAlignment="1"/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/>
    <xf numFmtId="49" fontId="6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/>
    <xf numFmtId="49" fontId="6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/>
    </xf>
    <xf numFmtId="2" fontId="2" fillId="0" borderId="0" xfId="1" applyNumberFormat="1" applyFont="1"/>
    <xf numFmtId="0" fontId="2" fillId="0" borderId="0" xfId="0" applyFont="1" applyBorder="1" applyAlignment="1">
      <alignment vertical="center"/>
    </xf>
    <xf numFmtId="0" fontId="2" fillId="0" borderId="0" xfId="1" applyFont="1"/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0" fillId="0" borderId="0" xfId="0" applyFill="1"/>
    <xf numFmtId="16" fontId="6" fillId="0" borderId="2" xfId="0" applyNumberFormat="1" applyFont="1" applyBorder="1" applyAlignment="1">
      <alignment wrapText="1"/>
    </xf>
    <xf numFmtId="0" fontId="2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4" xfId="0" applyFont="1" applyBorder="1" applyAlignment="1">
      <alignment wrapText="1"/>
    </xf>
    <xf numFmtId="0" fontId="2" fillId="0" borderId="16" xfId="0" applyFont="1" applyBorder="1"/>
    <xf numFmtId="0" fontId="6" fillId="0" borderId="13" xfId="0" applyFont="1" applyBorder="1" applyAlignment="1"/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6" fillId="0" borderId="13" xfId="0" applyFont="1" applyBorder="1"/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6" fillId="0" borderId="13" xfId="0" applyFont="1" applyBorder="1" applyAlignment="1">
      <alignment wrapText="1"/>
    </xf>
    <xf numFmtId="0" fontId="6" fillId="0" borderId="17" xfId="0" applyFont="1" applyBorder="1"/>
    <xf numFmtId="0" fontId="6" fillId="0" borderId="18" xfId="0" applyFont="1" applyBorder="1"/>
    <xf numFmtId="0" fontId="2" fillId="0" borderId="19" xfId="0" applyFont="1" applyBorder="1"/>
    <xf numFmtId="0" fontId="6" fillId="0" borderId="15" xfId="0" applyFont="1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20" xfId="0" applyFont="1" applyBorder="1" applyAlignment="1"/>
    <xf numFmtId="0" fontId="2" fillId="0" borderId="13" xfId="0" applyFont="1" applyBorder="1" applyAlignment="1"/>
    <xf numFmtId="0" fontId="6" fillId="0" borderId="15" xfId="0" applyFont="1" applyBorder="1"/>
    <xf numFmtId="0" fontId="6" fillId="0" borderId="15" xfId="1" applyFont="1" applyBorder="1" applyAlignment="1">
      <alignment wrapText="1"/>
    </xf>
    <xf numFmtId="0" fontId="6" fillId="0" borderId="20" xfId="1" applyFont="1" applyBorder="1" applyAlignment="1">
      <alignment wrapText="1"/>
    </xf>
    <xf numFmtId="2" fontId="6" fillId="0" borderId="21" xfId="0" applyNumberFormat="1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/>
    </xf>
    <xf numFmtId="2" fontId="2" fillId="0" borderId="23" xfId="0" applyNumberFormat="1" applyFont="1" applyBorder="1" applyAlignment="1">
      <alignment horizontal="right" wrapText="1"/>
    </xf>
    <xf numFmtId="2" fontId="6" fillId="0" borderId="24" xfId="0" applyNumberFormat="1" applyFont="1" applyBorder="1"/>
    <xf numFmtId="0" fontId="6" fillId="0" borderId="22" xfId="0" applyFont="1" applyBorder="1" applyAlignment="1"/>
    <xf numFmtId="2" fontId="2" fillId="0" borderId="25" xfId="0" applyNumberFormat="1" applyFont="1" applyBorder="1" applyAlignment="1">
      <alignment horizontal="right" wrapText="1"/>
    </xf>
    <xf numFmtId="2" fontId="2" fillId="0" borderId="22" xfId="0" applyNumberFormat="1" applyFont="1" applyBorder="1"/>
    <xf numFmtId="0" fontId="2" fillId="0" borderId="23" xfId="0" applyFont="1" applyBorder="1" applyAlignment="1"/>
    <xf numFmtId="2" fontId="2" fillId="0" borderId="23" xfId="0" applyNumberFormat="1" applyFont="1" applyBorder="1" applyAlignment="1"/>
    <xf numFmtId="2" fontId="6" fillId="0" borderId="26" xfId="0" applyNumberFormat="1" applyFont="1" applyBorder="1" applyAlignment="1"/>
    <xf numFmtId="2" fontId="6" fillId="0" borderId="26" xfId="0" applyNumberFormat="1" applyFont="1" applyBorder="1"/>
    <xf numFmtId="2" fontId="6" fillId="0" borderId="22" xfId="0" applyNumberFormat="1" applyFont="1" applyBorder="1" applyAlignment="1">
      <alignment horizontal="right" wrapText="1"/>
    </xf>
    <xf numFmtId="2" fontId="6" fillId="0" borderId="23" xfId="0" applyNumberFormat="1" applyFont="1" applyBorder="1" applyAlignment="1">
      <alignment horizontal="right" wrapText="1"/>
    </xf>
    <xf numFmtId="2" fontId="6" fillId="0" borderId="27" xfId="0" applyNumberFormat="1" applyFont="1" applyBorder="1" applyAlignment="1">
      <alignment horizontal="right" wrapText="1"/>
    </xf>
    <xf numFmtId="2" fontId="2" fillId="0" borderId="27" xfId="0" applyNumberFormat="1" applyFont="1" applyBorder="1" applyAlignment="1">
      <alignment horizontal="right" wrapText="1"/>
    </xf>
    <xf numFmtId="2" fontId="2" fillId="0" borderId="28" xfId="0" applyNumberFormat="1" applyFont="1" applyBorder="1" applyAlignment="1">
      <alignment horizontal="right" wrapText="1"/>
    </xf>
    <xf numFmtId="0" fontId="2" fillId="0" borderId="28" xfId="0" applyFont="1" applyBorder="1"/>
    <xf numFmtId="0" fontId="2" fillId="0" borderId="28" xfId="0" applyFont="1" applyFill="1" applyBorder="1" applyAlignment="1">
      <alignment vertical="center" wrapText="1"/>
    </xf>
    <xf numFmtId="2" fontId="2" fillId="0" borderId="28" xfId="0" applyNumberFormat="1" applyFont="1" applyFill="1" applyBorder="1" applyAlignment="1">
      <alignment vertical="center" wrapText="1"/>
    </xf>
    <xf numFmtId="2" fontId="6" fillId="0" borderId="28" xfId="0" applyNumberFormat="1" applyFont="1" applyBorder="1" applyAlignment="1"/>
    <xf numFmtId="2" fontId="6" fillId="0" borderId="27" xfId="0" applyNumberFormat="1" applyFont="1" applyFill="1" applyBorder="1" applyAlignment="1">
      <alignment vertical="center" wrapText="1"/>
    </xf>
    <xf numFmtId="2" fontId="6" fillId="0" borderId="28" xfId="2" applyNumberFormat="1" applyFont="1" applyFill="1" applyBorder="1" applyAlignment="1">
      <alignment wrapText="1"/>
    </xf>
    <xf numFmtId="2" fontId="6" fillId="0" borderId="28" xfId="2" applyNumberFormat="1" applyFont="1" applyBorder="1" applyAlignment="1">
      <alignment wrapText="1"/>
    </xf>
    <xf numFmtId="2" fontId="6" fillId="0" borderId="24" xfId="2" applyNumberFormat="1" applyFont="1" applyBorder="1" applyAlignment="1">
      <alignment wrapText="1"/>
    </xf>
    <xf numFmtId="2" fontId="6" fillId="0" borderId="23" xfId="0" applyNumberFormat="1" applyFont="1" applyBorder="1"/>
    <xf numFmtId="2" fontId="6" fillId="0" borderId="22" xfId="0" applyNumberFormat="1" applyFont="1" applyBorder="1"/>
    <xf numFmtId="0" fontId="6" fillId="0" borderId="0" xfId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Alignment="1">
      <alignment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3"/>
  <sheetViews>
    <sheetView tabSelected="1" topLeftCell="A158" workbookViewId="0">
      <selection activeCell="D177" sqref="D177"/>
    </sheetView>
  </sheetViews>
  <sheetFormatPr defaultColWidth="9.140625" defaultRowHeight="15.75" x14ac:dyDescent="0.25"/>
  <cols>
    <col min="1" max="1" width="4.140625" style="5" customWidth="1"/>
    <col min="2" max="2" width="71.7109375" style="5" customWidth="1"/>
    <col min="3" max="3" width="18" style="5" customWidth="1"/>
    <col min="4" max="4" width="13.85546875" style="5" customWidth="1"/>
    <col min="5" max="199" width="9.140625" style="5" customWidth="1"/>
    <col min="200" max="200" width="4.140625" style="5" customWidth="1"/>
    <col min="201" max="201" width="50.7109375" style="5" customWidth="1"/>
    <col min="202" max="202" width="9.140625" style="5" customWidth="1"/>
    <col min="203" max="203" width="6.42578125" style="5" customWidth="1"/>
    <col min="204" max="204" width="7" style="5" customWidth="1"/>
    <col min="205" max="205" width="5.85546875" style="5" customWidth="1"/>
    <col min="206" max="206" width="6.5703125" style="5" customWidth="1"/>
    <col min="207" max="207" width="10.5703125" style="5" customWidth="1"/>
    <col min="208" max="208" width="6.5703125" style="5" customWidth="1"/>
    <col min="209" max="209" width="6.140625" style="5" customWidth="1"/>
    <col min="210" max="16384" width="9.140625" style="5"/>
  </cols>
  <sheetData>
    <row r="1" spans="1:3" s="2" customFormat="1" x14ac:dyDescent="0.25">
      <c r="A1" s="89" t="s">
        <v>178</v>
      </c>
      <c r="B1" s="89"/>
      <c r="C1" s="1"/>
    </row>
    <row r="2" spans="1:3" s="2" customFormat="1" x14ac:dyDescent="0.25">
      <c r="A2" s="89" t="s">
        <v>175</v>
      </c>
      <c r="B2" s="89"/>
      <c r="C2" s="1"/>
    </row>
    <row r="3" spans="1:3" s="2" customFormat="1" x14ac:dyDescent="0.25">
      <c r="A3" s="89" t="s">
        <v>176</v>
      </c>
      <c r="B3" s="89"/>
      <c r="C3" s="1"/>
    </row>
    <row r="4" spans="1:3" s="2" customFormat="1" ht="16.5" thickBot="1" x14ac:dyDescent="0.3">
      <c r="A4" s="3"/>
      <c r="B4" s="3"/>
      <c r="C4" s="1"/>
    </row>
    <row r="5" spans="1:3" s="4" customFormat="1" ht="16.5" thickBot="1" x14ac:dyDescent="0.3">
      <c r="A5" s="33"/>
      <c r="B5" s="37" t="s">
        <v>179</v>
      </c>
      <c r="C5" s="63">
        <v>54570.457176000127</v>
      </c>
    </row>
    <row r="6" spans="1:3" s="4" customFormat="1" ht="16.5" thickBot="1" x14ac:dyDescent="0.3">
      <c r="A6" s="32"/>
      <c r="B6" s="38" t="s">
        <v>177</v>
      </c>
      <c r="C6" s="64"/>
    </row>
    <row r="7" spans="1:3" x14ac:dyDescent="0.25">
      <c r="A7" s="31"/>
      <c r="B7" s="39" t="s">
        <v>0</v>
      </c>
      <c r="C7" s="65">
        <v>52568.88</v>
      </c>
    </row>
    <row r="8" spans="1:3" x14ac:dyDescent="0.25">
      <c r="A8" s="6"/>
      <c r="B8" s="40" t="s">
        <v>1</v>
      </c>
      <c r="C8" s="65">
        <v>16125.984000000002</v>
      </c>
    </row>
    <row r="9" spans="1:3" x14ac:dyDescent="0.25">
      <c r="A9" s="6"/>
      <c r="B9" s="40" t="s">
        <v>180</v>
      </c>
      <c r="C9" s="65">
        <v>23821</v>
      </c>
    </row>
    <row r="10" spans="1:3" x14ac:dyDescent="0.25">
      <c r="A10" s="6"/>
      <c r="B10" s="40" t="s">
        <v>181</v>
      </c>
      <c r="C10" s="65">
        <v>32029.199999999993</v>
      </c>
    </row>
    <row r="11" spans="1:3" x14ac:dyDescent="0.25">
      <c r="A11" s="6"/>
      <c r="B11" s="40" t="s">
        <v>2</v>
      </c>
      <c r="C11" s="65">
        <v>40314.960000000014</v>
      </c>
    </row>
    <row r="12" spans="1:3" x14ac:dyDescent="0.25">
      <c r="A12" s="7"/>
      <c r="B12" s="41" t="s">
        <v>3</v>
      </c>
      <c r="C12" s="65">
        <v>10140.955599999999</v>
      </c>
    </row>
    <row r="13" spans="1:3" x14ac:dyDescent="0.25">
      <c r="A13" s="6"/>
      <c r="B13" s="40" t="s">
        <v>4</v>
      </c>
      <c r="C13" s="65">
        <v>321.86799999999999</v>
      </c>
    </row>
    <row r="14" spans="1:3" ht="16.5" thickBot="1" x14ac:dyDescent="0.3">
      <c r="A14" s="8"/>
      <c r="B14" s="42" t="s">
        <v>5</v>
      </c>
      <c r="C14" s="66">
        <f>SUM(C7:C13)</f>
        <v>175322.84759999998</v>
      </c>
    </row>
    <row r="15" spans="1:3" ht="16.5" thickBot="1" x14ac:dyDescent="0.3">
      <c r="A15" s="9" t="s">
        <v>6</v>
      </c>
      <c r="B15" s="43" t="s">
        <v>7</v>
      </c>
      <c r="C15" s="67"/>
    </row>
    <row r="16" spans="1:3" ht="13.5" customHeight="1" x14ac:dyDescent="0.25">
      <c r="A16" s="7"/>
      <c r="B16" s="41" t="s">
        <v>8</v>
      </c>
      <c r="C16" s="68">
        <v>0</v>
      </c>
    </row>
    <row r="17" spans="1:3" ht="13.5" customHeight="1" x14ac:dyDescent="0.25">
      <c r="A17" s="6"/>
      <c r="B17" s="44" t="s">
        <v>9</v>
      </c>
      <c r="C17" s="65">
        <v>0</v>
      </c>
    </row>
    <row r="18" spans="1:3" ht="13.5" customHeight="1" x14ac:dyDescent="0.25">
      <c r="A18" s="8"/>
      <c r="B18" s="45" t="s">
        <v>10</v>
      </c>
      <c r="C18" s="65">
        <v>1870.5440000000001</v>
      </c>
    </row>
    <row r="19" spans="1:3" x14ac:dyDescent="0.25">
      <c r="A19" s="8"/>
      <c r="B19" s="42" t="s">
        <v>11</v>
      </c>
      <c r="C19" s="65">
        <v>0</v>
      </c>
    </row>
    <row r="20" spans="1:3" ht="16.5" thickBot="1" x14ac:dyDescent="0.3">
      <c r="A20" s="10"/>
      <c r="B20" s="42" t="s">
        <v>5</v>
      </c>
      <c r="C20" s="66">
        <f>SUM(C16:C19)</f>
        <v>1870.5440000000001</v>
      </c>
    </row>
    <row r="21" spans="1:3" ht="16.5" hidden="1" thickBot="1" x14ac:dyDescent="0.3">
      <c r="A21" s="9" t="s">
        <v>12</v>
      </c>
      <c r="B21" s="46" t="s">
        <v>13</v>
      </c>
      <c r="C21" s="69"/>
    </row>
    <row r="22" spans="1:3" ht="16.5" hidden="1" thickBot="1" x14ac:dyDescent="0.3">
      <c r="A22" s="11" t="s">
        <v>14</v>
      </c>
      <c r="B22" s="43" t="s">
        <v>15</v>
      </c>
      <c r="C22" s="67"/>
    </row>
    <row r="23" spans="1:3" ht="16.5" hidden="1" thickBot="1" x14ac:dyDescent="0.3">
      <c r="A23" s="7"/>
      <c r="B23" s="47" t="s">
        <v>16</v>
      </c>
      <c r="C23" s="70">
        <v>0</v>
      </c>
    </row>
    <row r="24" spans="1:3" ht="16.5" hidden="1" thickBot="1" x14ac:dyDescent="0.3">
      <c r="A24" s="7"/>
      <c r="B24" s="48" t="s">
        <v>17</v>
      </c>
      <c r="C24" s="71">
        <v>0</v>
      </c>
    </row>
    <row r="25" spans="1:3" ht="16.5" hidden="1" thickBot="1" x14ac:dyDescent="0.3">
      <c r="A25" s="7"/>
      <c r="B25" s="48" t="s">
        <v>18</v>
      </c>
      <c r="C25" s="71">
        <v>0</v>
      </c>
    </row>
    <row r="26" spans="1:3" ht="16.5" hidden="1" thickBot="1" x14ac:dyDescent="0.3">
      <c r="A26" s="7"/>
      <c r="B26" s="48" t="s">
        <v>19</v>
      </c>
      <c r="C26" s="70">
        <v>0</v>
      </c>
    </row>
    <row r="27" spans="1:3" ht="16.5" hidden="1" thickBot="1" x14ac:dyDescent="0.3">
      <c r="A27" s="7"/>
      <c r="B27" s="48" t="s">
        <v>20</v>
      </c>
      <c r="C27" s="71">
        <v>0</v>
      </c>
    </row>
    <row r="28" spans="1:3" ht="16.5" hidden="1" thickBot="1" x14ac:dyDescent="0.3">
      <c r="A28" s="12"/>
      <c r="B28" s="49" t="s">
        <v>21</v>
      </c>
      <c r="C28" s="70">
        <v>0</v>
      </c>
    </row>
    <row r="29" spans="1:3" ht="16.5" hidden="1" thickBot="1" x14ac:dyDescent="0.3">
      <c r="A29" s="8"/>
      <c r="B29" s="49" t="s">
        <v>22</v>
      </c>
      <c r="C29" s="72">
        <v>0</v>
      </c>
    </row>
    <row r="30" spans="1:3" ht="16.5" thickBot="1" x14ac:dyDescent="0.3">
      <c r="A30" s="11" t="s">
        <v>23</v>
      </c>
      <c r="B30" s="43" t="s">
        <v>24</v>
      </c>
      <c r="C30" s="67"/>
    </row>
    <row r="31" spans="1:3" ht="34.5" customHeight="1" x14ac:dyDescent="0.25">
      <c r="A31" s="7"/>
      <c r="B31" s="41" t="s">
        <v>25</v>
      </c>
      <c r="C31" s="68">
        <v>21773.78</v>
      </c>
    </row>
    <row r="32" spans="1:3" x14ac:dyDescent="0.25">
      <c r="A32" s="6"/>
      <c r="B32" s="44" t="s">
        <v>26</v>
      </c>
      <c r="C32" s="65">
        <v>21896.801500000001</v>
      </c>
    </row>
    <row r="33" spans="1:3" x14ac:dyDescent="0.25">
      <c r="A33" s="6"/>
      <c r="B33" s="44" t="s">
        <v>27</v>
      </c>
      <c r="C33" s="65">
        <v>96187.896000000008</v>
      </c>
    </row>
    <row r="34" spans="1:3" x14ac:dyDescent="0.25">
      <c r="A34" s="6"/>
      <c r="B34" s="40" t="s">
        <v>28</v>
      </c>
      <c r="C34" s="65">
        <v>7927.2360000000008</v>
      </c>
    </row>
    <row r="35" spans="1:3" x14ac:dyDescent="0.25">
      <c r="A35" s="8"/>
      <c r="B35" s="42" t="s">
        <v>29</v>
      </c>
      <c r="C35" s="65">
        <v>1028.5924</v>
      </c>
    </row>
    <row r="36" spans="1:3" x14ac:dyDescent="0.25">
      <c r="A36" s="8"/>
      <c r="B36" s="42" t="s">
        <v>30</v>
      </c>
      <c r="C36" s="65">
        <v>8758.7206000000006</v>
      </c>
    </row>
    <row r="37" spans="1:3" ht="16.5" thickBot="1" x14ac:dyDescent="0.3">
      <c r="A37" s="8"/>
      <c r="B37" s="42" t="s">
        <v>5</v>
      </c>
      <c r="C37" s="73">
        <f>SUM(C31:C36)</f>
        <v>157573.02650000001</v>
      </c>
    </row>
    <row r="38" spans="1:3" ht="16.5" thickBot="1" x14ac:dyDescent="0.3">
      <c r="A38" s="11" t="s">
        <v>12</v>
      </c>
      <c r="B38" s="43" t="s">
        <v>31</v>
      </c>
      <c r="C38" s="67"/>
    </row>
    <row r="39" spans="1:3" x14ac:dyDescent="0.25">
      <c r="A39" s="13"/>
      <c r="B39" s="39" t="s">
        <v>32</v>
      </c>
      <c r="C39" s="65">
        <v>6606.0300000000007</v>
      </c>
    </row>
    <row r="40" spans="1:3" ht="31.5" x14ac:dyDescent="0.25">
      <c r="A40" s="14"/>
      <c r="B40" s="44" t="s">
        <v>33</v>
      </c>
      <c r="C40" s="65">
        <v>62548.320000000007</v>
      </c>
    </row>
    <row r="41" spans="1:3" ht="31.5" x14ac:dyDescent="0.25">
      <c r="A41" s="14"/>
      <c r="B41" s="44" t="s">
        <v>34</v>
      </c>
      <c r="C41" s="65">
        <v>10061.375999999998</v>
      </c>
    </row>
    <row r="42" spans="1:3" ht="31.5" x14ac:dyDescent="0.25">
      <c r="A42" s="14"/>
      <c r="B42" s="44" t="s">
        <v>35</v>
      </c>
      <c r="C42" s="65">
        <v>8073.45</v>
      </c>
    </row>
    <row r="43" spans="1:3" ht="31.5" x14ac:dyDescent="0.25">
      <c r="A43" s="14"/>
      <c r="B43" s="44" t="s">
        <v>36</v>
      </c>
      <c r="C43" s="65">
        <v>8782.02</v>
      </c>
    </row>
    <row r="44" spans="1:3" ht="31.5" x14ac:dyDescent="0.25">
      <c r="A44" s="14"/>
      <c r="B44" s="44" t="s">
        <v>37</v>
      </c>
      <c r="C44" s="65">
        <v>21004.218000000001</v>
      </c>
    </row>
    <row r="45" spans="1:3" ht="16.5" thickBot="1" x14ac:dyDescent="0.3">
      <c r="A45" s="15"/>
      <c r="B45" s="45" t="s">
        <v>5</v>
      </c>
      <c r="C45" s="73">
        <f>SUM(C39:C44)</f>
        <v>117075.41400000002</v>
      </c>
    </row>
    <row r="46" spans="1:3" ht="16.5" thickBot="1" x14ac:dyDescent="0.3">
      <c r="A46" s="11" t="s">
        <v>14</v>
      </c>
      <c r="B46" s="46" t="s">
        <v>38</v>
      </c>
      <c r="C46" s="74">
        <v>28331.280600000002</v>
      </c>
    </row>
    <row r="47" spans="1:3" ht="16.5" thickBot="1" x14ac:dyDescent="0.3">
      <c r="A47" s="11" t="s">
        <v>39</v>
      </c>
      <c r="B47" s="46" t="s">
        <v>40</v>
      </c>
      <c r="C47" s="75">
        <v>8402.760000000002</v>
      </c>
    </row>
    <row r="48" spans="1:3" ht="32.25" thickBot="1" x14ac:dyDescent="0.3">
      <c r="A48" s="11" t="s">
        <v>41</v>
      </c>
      <c r="B48" s="50" t="s">
        <v>42</v>
      </c>
      <c r="C48" s="67"/>
    </row>
    <row r="49" spans="1:3" x14ac:dyDescent="0.25">
      <c r="A49" s="13"/>
      <c r="B49" s="39" t="s">
        <v>43</v>
      </c>
      <c r="C49" s="65">
        <v>62705.840000000004</v>
      </c>
    </row>
    <row r="50" spans="1:3" x14ac:dyDescent="0.25">
      <c r="A50" s="14"/>
      <c r="B50" s="40" t="s">
        <v>44</v>
      </c>
      <c r="C50" s="65">
        <v>15962.31</v>
      </c>
    </row>
    <row r="51" spans="1:3" x14ac:dyDescent="0.25">
      <c r="A51" s="14"/>
      <c r="B51" s="40" t="s">
        <v>45</v>
      </c>
      <c r="C51" s="65">
        <v>8452.08</v>
      </c>
    </row>
    <row r="52" spans="1:3" x14ac:dyDescent="0.25">
      <c r="A52" s="14"/>
      <c r="B52" s="40" t="s">
        <v>46</v>
      </c>
      <c r="C52" s="65">
        <v>589.67999999999995</v>
      </c>
    </row>
    <row r="53" spans="1:3" x14ac:dyDescent="0.25">
      <c r="A53" s="14"/>
      <c r="B53" s="40" t="s">
        <v>47</v>
      </c>
      <c r="C53" s="65">
        <v>3682.7999999999997</v>
      </c>
    </row>
    <row r="54" spans="1:3" x14ac:dyDescent="0.25">
      <c r="A54" s="15"/>
      <c r="B54" s="42" t="s">
        <v>48</v>
      </c>
      <c r="C54" s="65">
        <v>0</v>
      </c>
    </row>
    <row r="55" spans="1:3" ht="16.5" thickBot="1" x14ac:dyDescent="0.3">
      <c r="A55" s="15"/>
      <c r="B55" s="42" t="s">
        <v>5</v>
      </c>
      <c r="C55" s="73">
        <f>SUM(C49:C54)</f>
        <v>91392.71</v>
      </c>
    </row>
    <row r="56" spans="1:3" ht="16.5" thickBot="1" x14ac:dyDescent="0.3">
      <c r="A56" s="11" t="s">
        <v>49</v>
      </c>
      <c r="B56" s="43" t="s">
        <v>50</v>
      </c>
      <c r="C56" s="67"/>
    </row>
    <row r="57" spans="1:3" x14ac:dyDescent="0.25">
      <c r="A57" s="16"/>
      <c r="B57" s="47" t="s">
        <v>51</v>
      </c>
      <c r="C57" s="65">
        <v>0</v>
      </c>
    </row>
    <row r="58" spans="1:3" x14ac:dyDescent="0.25">
      <c r="A58" s="17"/>
      <c r="B58" s="47" t="s">
        <v>52</v>
      </c>
      <c r="C58" s="65">
        <v>0</v>
      </c>
    </row>
    <row r="59" spans="1:3" x14ac:dyDescent="0.25">
      <c r="A59" s="14"/>
      <c r="B59" s="39" t="s">
        <v>53</v>
      </c>
      <c r="C59" s="65">
        <v>0</v>
      </c>
    </row>
    <row r="60" spans="1:3" x14ac:dyDescent="0.25">
      <c r="A60" s="14"/>
      <c r="B60" s="40" t="s">
        <v>54</v>
      </c>
      <c r="C60" s="65">
        <v>0</v>
      </c>
    </row>
    <row r="61" spans="1:3" x14ac:dyDescent="0.25">
      <c r="A61" s="15"/>
      <c r="B61" s="42" t="s">
        <v>55</v>
      </c>
      <c r="C61" s="65">
        <v>3315.4799999999996</v>
      </c>
    </row>
    <row r="62" spans="1:3" x14ac:dyDescent="0.25">
      <c r="A62" s="15"/>
      <c r="B62" s="42" t="s">
        <v>56</v>
      </c>
      <c r="C62" s="65">
        <v>0</v>
      </c>
    </row>
    <row r="63" spans="1:3" ht="16.5" thickBot="1" x14ac:dyDescent="0.3">
      <c r="A63" s="15"/>
      <c r="B63" s="42" t="s">
        <v>22</v>
      </c>
      <c r="C63" s="73">
        <v>3315.4799999999996</v>
      </c>
    </row>
    <row r="64" spans="1:3" ht="16.5" thickBot="1" x14ac:dyDescent="0.3">
      <c r="A64" s="11" t="s">
        <v>57</v>
      </c>
      <c r="B64" s="43" t="s">
        <v>58</v>
      </c>
      <c r="C64" s="67"/>
    </row>
    <row r="65" spans="1:3" ht="31.5" x14ac:dyDescent="0.25">
      <c r="A65" s="13"/>
      <c r="B65" s="41" t="s">
        <v>59</v>
      </c>
      <c r="C65" s="65">
        <v>19274.064000000002</v>
      </c>
    </row>
    <row r="66" spans="1:3" ht="31.5" x14ac:dyDescent="0.25">
      <c r="A66" s="14"/>
      <c r="B66" s="44" t="s">
        <v>60</v>
      </c>
      <c r="C66" s="65">
        <v>38548.128000000004</v>
      </c>
    </row>
    <row r="67" spans="1:3" ht="31.5" x14ac:dyDescent="0.25">
      <c r="A67" s="14"/>
      <c r="B67" s="44" t="s">
        <v>61</v>
      </c>
      <c r="C67" s="65">
        <v>28911.096000000005</v>
      </c>
    </row>
    <row r="68" spans="1:3" ht="31.5" x14ac:dyDescent="0.25">
      <c r="A68" s="14"/>
      <c r="B68" s="44" t="s">
        <v>62</v>
      </c>
      <c r="C68" s="65">
        <v>24403.452000000001</v>
      </c>
    </row>
    <row r="69" spans="1:3" x14ac:dyDescent="0.25">
      <c r="A69" s="15"/>
      <c r="B69" s="45" t="s">
        <v>63</v>
      </c>
      <c r="C69" s="65">
        <v>0</v>
      </c>
    </row>
    <row r="70" spans="1:3" x14ac:dyDescent="0.25">
      <c r="A70" s="15"/>
      <c r="B70" s="45" t="s">
        <v>64</v>
      </c>
      <c r="C70" s="65">
        <v>0</v>
      </c>
    </row>
    <row r="71" spans="1:3" ht="16.5" thickBot="1" x14ac:dyDescent="0.3">
      <c r="A71" s="15"/>
      <c r="B71" s="42" t="s">
        <v>22</v>
      </c>
      <c r="C71" s="73">
        <f>SUM(C65:C70)</f>
        <v>111136.74000000002</v>
      </c>
    </row>
    <row r="72" spans="1:3" ht="32.25" thickBot="1" x14ac:dyDescent="0.3">
      <c r="A72" s="11" t="s">
        <v>65</v>
      </c>
      <c r="B72" s="50" t="s">
        <v>66</v>
      </c>
      <c r="C72" s="74">
        <v>48496.032000000007</v>
      </c>
    </row>
    <row r="73" spans="1:3" ht="16.5" thickBot="1" x14ac:dyDescent="0.3">
      <c r="A73" s="17" t="s">
        <v>67</v>
      </c>
      <c r="B73" s="51" t="s">
        <v>68</v>
      </c>
      <c r="C73" s="76">
        <v>13522.932000000001</v>
      </c>
    </row>
    <row r="74" spans="1:3" ht="16.5" thickBot="1" x14ac:dyDescent="0.3">
      <c r="A74" s="11" t="s">
        <v>69</v>
      </c>
      <c r="B74" s="46" t="s">
        <v>70</v>
      </c>
      <c r="C74" s="74">
        <v>3142.44</v>
      </c>
    </row>
    <row r="75" spans="1:3" ht="16.5" thickBot="1" x14ac:dyDescent="0.3">
      <c r="A75" s="18" t="s">
        <v>71</v>
      </c>
      <c r="B75" s="52" t="s">
        <v>72</v>
      </c>
      <c r="C75" s="75">
        <v>4364.5</v>
      </c>
    </row>
    <row r="76" spans="1:3" ht="16.5" thickBot="1" x14ac:dyDescent="0.3">
      <c r="A76" s="11" t="s">
        <v>73</v>
      </c>
      <c r="B76" s="43" t="s">
        <v>74</v>
      </c>
      <c r="C76" s="67"/>
    </row>
    <row r="77" spans="1:3" x14ac:dyDescent="0.25">
      <c r="A77" s="13"/>
      <c r="B77" s="39" t="s">
        <v>75</v>
      </c>
      <c r="C77" s="65">
        <v>5470.44</v>
      </c>
    </row>
    <row r="78" spans="1:3" x14ac:dyDescent="0.25">
      <c r="A78" s="6"/>
      <c r="B78" s="40" t="s">
        <v>76</v>
      </c>
      <c r="C78" s="65">
        <v>4122.1200000000008</v>
      </c>
    </row>
    <row r="79" spans="1:3" ht="32.25" customHeight="1" x14ac:dyDescent="0.25">
      <c r="A79" s="6"/>
      <c r="B79" s="44" t="s">
        <v>77</v>
      </c>
      <c r="C79" s="65">
        <v>4013.3999999999992</v>
      </c>
    </row>
    <row r="80" spans="1:3" ht="41.25" customHeight="1" x14ac:dyDescent="0.25">
      <c r="A80" s="6"/>
      <c r="B80" s="44" t="s">
        <v>78</v>
      </c>
      <c r="C80" s="65">
        <v>4013.3999999999992</v>
      </c>
    </row>
    <row r="81" spans="1:3" ht="47.25" x14ac:dyDescent="0.25">
      <c r="A81" s="8"/>
      <c r="B81" s="45" t="s">
        <v>79</v>
      </c>
      <c r="C81" s="65">
        <v>8026.7999999999984</v>
      </c>
    </row>
    <row r="82" spans="1:3" x14ac:dyDescent="0.25">
      <c r="A82" s="8"/>
      <c r="B82" s="45" t="s">
        <v>80</v>
      </c>
      <c r="C82" s="65">
        <v>14000</v>
      </c>
    </row>
    <row r="83" spans="1:3" x14ac:dyDescent="0.25">
      <c r="A83" s="8"/>
      <c r="B83" s="45" t="s">
        <v>81</v>
      </c>
      <c r="C83" s="65">
        <v>0</v>
      </c>
    </row>
    <row r="84" spans="1:3" x14ac:dyDescent="0.25">
      <c r="A84" s="8"/>
      <c r="B84" s="45" t="s">
        <v>82</v>
      </c>
      <c r="C84" s="77">
        <v>2000</v>
      </c>
    </row>
    <row r="85" spans="1:3" ht="16.5" thickBot="1" x14ac:dyDescent="0.3">
      <c r="A85" s="8"/>
      <c r="B85" s="42" t="s">
        <v>22</v>
      </c>
      <c r="C85" s="73">
        <f>SUM(C77:C84)</f>
        <v>41646.160000000003</v>
      </c>
    </row>
    <row r="86" spans="1:3" ht="16.5" thickBot="1" x14ac:dyDescent="0.3">
      <c r="A86" s="11" t="s">
        <v>83</v>
      </c>
      <c r="B86" s="43" t="s">
        <v>84</v>
      </c>
      <c r="C86" s="67"/>
    </row>
    <row r="87" spans="1:3" x14ac:dyDescent="0.25">
      <c r="A87" s="16"/>
      <c r="B87" s="53" t="s">
        <v>85</v>
      </c>
      <c r="C87" s="65">
        <v>0</v>
      </c>
    </row>
    <row r="88" spans="1:3" x14ac:dyDescent="0.25">
      <c r="A88" s="13"/>
      <c r="B88" s="39" t="s">
        <v>86</v>
      </c>
      <c r="C88" s="65">
        <v>732.83</v>
      </c>
    </row>
    <row r="89" spans="1:3" x14ac:dyDescent="0.25">
      <c r="A89" s="13"/>
      <c r="B89" s="39" t="s">
        <v>87</v>
      </c>
      <c r="C89" s="65">
        <v>1465.66</v>
      </c>
    </row>
    <row r="90" spans="1:3" x14ac:dyDescent="0.25">
      <c r="A90" s="13"/>
      <c r="B90" s="39" t="s">
        <v>88</v>
      </c>
      <c r="C90" s="65">
        <v>0</v>
      </c>
    </row>
    <row r="91" spans="1:3" ht="31.5" x14ac:dyDescent="0.25">
      <c r="A91" s="13"/>
      <c r="B91" s="41" t="s">
        <v>89</v>
      </c>
      <c r="C91" s="65">
        <v>0</v>
      </c>
    </row>
    <row r="92" spans="1:3" x14ac:dyDescent="0.25">
      <c r="A92" s="13"/>
      <c r="B92" s="39" t="s">
        <v>90</v>
      </c>
      <c r="C92" s="65">
        <v>2291.46</v>
      </c>
    </row>
    <row r="93" spans="1:3" x14ac:dyDescent="0.25">
      <c r="A93" s="13"/>
      <c r="B93" s="39" t="s">
        <v>91</v>
      </c>
      <c r="C93" s="65">
        <v>128.96</v>
      </c>
    </row>
    <row r="94" spans="1:3" x14ac:dyDescent="0.25">
      <c r="A94" s="13"/>
      <c r="B94" s="39" t="s">
        <v>92</v>
      </c>
      <c r="C94" s="65">
        <v>197.48</v>
      </c>
    </row>
    <row r="95" spans="1:3" x14ac:dyDescent="0.25">
      <c r="A95" s="13"/>
      <c r="B95" s="39" t="s">
        <v>93</v>
      </c>
      <c r="C95" s="65">
        <v>701.46</v>
      </c>
    </row>
    <row r="96" spans="1:3" x14ac:dyDescent="0.25">
      <c r="A96" s="13"/>
      <c r="B96" s="39" t="s">
        <v>94</v>
      </c>
      <c r="C96" s="65">
        <v>4651.6000000000004</v>
      </c>
    </row>
    <row r="97" spans="1:3" x14ac:dyDescent="0.25">
      <c r="A97" s="13"/>
      <c r="B97" s="39" t="s">
        <v>95</v>
      </c>
      <c r="C97" s="65">
        <v>0</v>
      </c>
    </row>
    <row r="98" spans="1:3" x14ac:dyDescent="0.25">
      <c r="A98" s="13"/>
      <c r="B98" s="39" t="s">
        <v>96</v>
      </c>
      <c r="C98" s="65">
        <v>197.48</v>
      </c>
    </row>
    <row r="99" spans="1:3" x14ac:dyDescent="0.25">
      <c r="A99" s="13"/>
      <c r="B99" s="39" t="s">
        <v>97</v>
      </c>
      <c r="C99" s="65">
        <v>1753.65</v>
      </c>
    </row>
    <row r="100" spans="1:3" ht="31.5" x14ac:dyDescent="0.25">
      <c r="A100" s="13"/>
      <c r="B100" s="41" t="s">
        <v>98</v>
      </c>
      <c r="C100" s="65">
        <v>5100</v>
      </c>
    </row>
    <row r="101" spans="1:3" x14ac:dyDescent="0.25">
      <c r="A101" s="13"/>
      <c r="B101" s="39" t="s">
        <v>99</v>
      </c>
      <c r="C101" s="65">
        <v>2250</v>
      </c>
    </row>
    <row r="102" spans="1:3" x14ac:dyDescent="0.25">
      <c r="A102" s="13"/>
      <c r="B102" s="39"/>
      <c r="C102" s="65">
        <v>0</v>
      </c>
    </row>
    <row r="103" spans="1:3" x14ac:dyDescent="0.25">
      <c r="A103" s="14"/>
      <c r="B103" s="40" t="s">
        <v>100</v>
      </c>
      <c r="C103" s="65">
        <v>0</v>
      </c>
    </row>
    <row r="104" spans="1:3" x14ac:dyDescent="0.25">
      <c r="A104" s="14"/>
      <c r="B104" s="40" t="s">
        <v>101</v>
      </c>
      <c r="C104" s="65">
        <v>0</v>
      </c>
    </row>
    <row r="105" spans="1:3" x14ac:dyDescent="0.25">
      <c r="A105" s="14"/>
      <c r="B105" s="40" t="s">
        <v>102</v>
      </c>
      <c r="C105" s="65">
        <v>0</v>
      </c>
    </row>
    <row r="106" spans="1:3" x14ac:dyDescent="0.25">
      <c r="A106" s="14"/>
      <c r="B106" s="40" t="s">
        <v>103</v>
      </c>
      <c r="C106" s="65">
        <v>10090.959999999999</v>
      </c>
    </row>
    <row r="107" spans="1:3" ht="31.5" x14ac:dyDescent="0.25">
      <c r="A107" s="14"/>
      <c r="B107" s="44" t="s">
        <v>104</v>
      </c>
      <c r="C107" s="65">
        <v>0</v>
      </c>
    </row>
    <row r="108" spans="1:3" ht="31.5" x14ac:dyDescent="0.25">
      <c r="A108" s="14"/>
      <c r="B108" s="54" t="s">
        <v>104</v>
      </c>
      <c r="C108" s="65">
        <v>0</v>
      </c>
    </row>
    <row r="109" spans="1:3" x14ac:dyDescent="0.25">
      <c r="A109" s="14" t="s">
        <v>105</v>
      </c>
      <c r="B109" s="44" t="s">
        <v>106</v>
      </c>
      <c r="C109" s="65">
        <v>996.96</v>
      </c>
    </row>
    <row r="110" spans="1:3" x14ac:dyDescent="0.25">
      <c r="A110" s="14" t="s">
        <v>107</v>
      </c>
      <c r="B110" s="44" t="s">
        <v>108</v>
      </c>
      <c r="C110" s="65">
        <v>996.96</v>
      </c>
    </row>
    <row r="111" spans="1:3" x14ac:dyDescent="0.25">
      <c r="A111" s="14" t="s">
        <v>110</v>
      </c>
      <c r="B111" s="40" t="s">
        <v>111</v>
      </c>
      <c r="C111" s="65">
        <v>898</v>
      </c>
    </row>
    <row r="112" spans="1:3" x14ac:dyDescent="0.25">
      <c r="A112" s="14"/>
      <c r="B112" s="40" t="s">
        <v>112</v>
      </c>
      <c r="C112" s="65">
        <v>1993.92</v>
      </c>
    </row>
    <row r="113" spans="1:3" ht="31.5" x14ac:dyDescent="0.25">
      <c r="A113" s="14"/>
      <c r="B113" s="54" t="s">
        <v>113</v>
      </c>
      <c r="C113" s="65">
        <v>0</v>
      </c>
    </row>
    <row r="114" spans="1:3" x14ac:dyDescent="0.25">
      <c r="A114" s="14"/>
      <c r="B114" s="40" t="s">
        <v>114</v>
      </c>
      <c r="C114" s="65">
        <v>1054.28</v>
      </c>
    </row>
    <row r="115" spans="1:3" x14ac:dyDescent="0.25">
      <c r="A115" s="14"/>
      <c r="B115" s="40" t="s">
        <v>115</v>
      </c>
      <c r="C115" s="65">
        <v>996.96</v>
      </c>
    </row>
    <row r="116" spans="1:3" x14ac:dyDescent="0.25">
      <c r="A116" s="14"/>
      <c r="B116" s="40" t="s">
        <v>116</v>
      </c>
      <c r="C116" s="65">
        <v>1398.22</v>
      </c>
    </row>
    <row r="117" spans="1:3" x14ac:dyDescent="0.25">
      <c r="A117" s="14"/>
      <c r="B117" s="40" t="s">
        <v>117</v>
      </c>
      <c r="C117" s="65">
        <v>216.89</v>
      </c>
    </row>
    <row r="118" spans="1:3" x14ac:dyDescent="0.25">
      <c r="A118" s="14"/>
      <c r="B118" s="40" t="s">
        <v>118</v>
      </c>
      <c r="C118" s="65">
        <v>77.14</v>
      </c>
    </row>
    <row r="119" spans="1:3" x14ac:dyDescent="0.25">
      <c r="A119" s="14"/>
      <c r="B119" s="40" t="s">
        <v>119</v>
      </c>
      <c r="C119" s="65">
        <v>259.32</v>
      </c>
    </row>
    <row r="120" spans="1:3" x14ac:dyDescent="0.25">
      <c r="A120" s="14"/>
      <c r="B120" s="40" t="s">
        <v>120</v>
      </c>
      <c r="C120" s="65">
        <v>76.45</v>
      </c>
    </row>
    <row r="121" spans="1:3" x14ac:dyDescent="0.25">
      <c r="A121" s="14"/>
      <c r="B121" s="40" t="s">
        <v>109</v>
      </c>
      <c r="C121" s="78">
        <v>644.04999999999995</v>
      </c>
    </row>
    <row r="122" spans="1:3" x14ac:dyDescent="0.25">
      <c r="A122" s="14"/>
      <c r="B122" s="54" t="s">
        <v>121</v>
      </c>
      <c r="C122" s="78">
        <v>0</v>
      </c>
    </row>
    <row r="123" spans="1:3" x14ac:dyDescent="0.25">
      <c r="A123" s="14"/>
      <c r="B123" s="44" t="s">
        <v>122</v>
      </c>
      <c r="C123" s="78">
        <v>200.26</v>
      </c>
    </row>
    <row r="124" spans="1:3" x14ac:dyDescent="0.25">
      <c r="A124" s="14"/>
      <c r="B124" s="44" t="s">
        <v>123</v>
      </c>
      <c r="C124" s="78">
        <v>262.89999999999998</v>
      </c>
    </row>
    <row r="125" spans="1:3" x14ac:dyDescent="0.25">
      <c r="A125" s="14"/>
      <c r="B125" s="44" t="s">
        <v>124</v>
      </c>
      <c r="C125" s="78">
        <v>192.59</v>
      </c>
    </row>
    <row r="126" spans="1:3" x14ac:dyDescent="0.25">
      <c r="A126" s="14"/>
      <c r="B126" s="44" t="s">
        <v>125</v>
      </c>
      <c r="C126" s="78">
        <v>296</v>
      </c>
    </row>
    <row r="127" spans="1:3" x14ac:dyDescent="0.25">
      <c r="A127" s="14"/>
      <c r="B127" s="44" t="s">
        <v>126</v>
      </c>
      <c r="C127" s="78">
        <v>919.3</v>
      </c>
    </row>
    <row r="128" spans="1:3" x14ac:dyDescent="0.25">
      <c r="A128" s="14"/>
      <c r="B128" s="44" t="s">
        <v>127</v>
      </c>
      <c r="C128" s="79">
        <v>3349.6499999999996</v>
      </c>
    </row>
    <row r="129" spans="1:3" x14ac:dyDescent="0.25">
      <c r="A129" s="14"/>
      <c r="B129" s="40" t="s">
        <v>109</v>
      </c>
      <c r="C129" s="78">
        <v>386.43</v>
      </c>
    </row>
    <row r="130" spans="1:3" x14ac:dyDescent="0.25">
      <c r="A130" s="14"/>
      <c r="B130" s="54" t="s">
        <v>128</v>
      </c>
      <c r="C130" s="78">
        <v>0</v>
      </c>
    </row>
    <row r="131" spans="1:3" x14ac:dyDescent="0.25">
      <c r="A131" s="14"/>
      <c r="B131" s="44" t="s">
        <v>129</v>
      </c>
      <c r="C131" s="78">
        <v>1523.82</v>
      </c>
    </row>
    <row r="132" spans="1:3" x14ac:dyDescent="0.25">
      <c r="A132" s="14"/>
      <c r="B132" s="44" t="s">
        <v>130</v>
      </c>
      <c r="C132" s="79">
        <v>234.53</v>
      </c>
    </row>
    <row r="133" spans="1:3" x14ac:dyDescent="0.25">
      <c r="A133" s="14"/>
      <c r="B133" s="40" t="s">
        <v>131</v>
      </c>
      <c r="C133" s="79">
        <v>202.78</v>
      </c>
    </row>
    <row r="134" spans="1:3" x14ac:dyDescent="0.25">
      <c r="A134" s="14"/>
      <c r="B134" s="40" t="s">
        <v>132</v>
      </c>
      <c r="C134" s="79">
        <v>294.38</v>
      </c>
    </row>
    <row r="135" spans="1:3" s="20" customFormat="1" x14ac:dyDescent="0.25">
      <c r="A135" s="19"/>
      <c r="B135" s="55" t="s">
        <v>133</v>
      </c>
      <c r="C135" s="80">
        <v>76.45</v>
      </c>
    </row>
    <row r="136" spans="1:3" s="20" customFormat="1" x14ac:dyDescent="0.25">
      <c r="A136" s="19"/>
      <c r="B136" s="55" t="s">
        <v>134</v>
      </c>
      <c r="C136" s="80">
        <v>5073.24</v>
      </c>
    </row>
    <row r="137" spans="1:3" s="20" customFormat="1" x14ac:dyDescent="0.25">
      <c r="A137" s="19"/>
      <c r="B137" s="55" t="s">
        <v>135</v>
      </c>
      <c r="C137" s="80">
        <v>0</v>
      </c>
    </row>
    <row r="138" spans="1:3" s="20" customFormat="1" x14ac:dyDescent="0.25">
      <c r="A138" s="19"/>
      <c r="B138" s="55" t="s">
        <v>188</v>
      </c>
      <c r="C138" s="80">
        <v>0</v>
      </c>
    </row>
    <row r="139" spans="1:3" x14ac:dyDescent="0.25">
      <c r="A139" s="14"/>
      <c r="B139" s="40" t="s">
        <v>136</v>
      </c>
      <c r="C139" s="78">
        <v>996.96</v>
      </c>
    </row>
    <row r="140" spans="1:3" x14ac:dyDescent="0.25">
      <c r="A140" s="14"/>
      <c r="B140" s="40" t="s">
        <v>137</v>
      </c>
      <c r="C140" s="78">
        <v>0</v>
      </c>
    </row>
    <row r="141" spans="1:3" x14ac:dyDescent="0.25">
      <c r="A141" s="15"/>
      <c r="B141" s="42" t="s">
        <v>138</v>
      </c>
      <c r="C141" s="78"/>
    </row>
    <row r="142" spans="1:3" ht="31.5" x14ac:dyDescent="0.25">
      <c r="A142" s="15"/>
      <c r="B142" s="45" t="s">
        <v>139</v>
      </c>
      <c r="C142" s="78">
        <v>0</v>
      </c>
    </row>
    <row r="143" spans="1:3" ht="31.5" x14ac:dyDescent="0.25">
      <c r="A143" s="15"/>
      <c r="B143" s="45" t="s">
        <v>140</v>
      </c>
      <c r="C143" s="78">
        <v>140.6</v>
      </c>
    </row>
    <row r="144" spans="1:3" x14ac:dyDescent="0.25">
      <c r="A144" s="15"/>
      <c r="B144" s="42" t="s">
        <v>141</v>
      </c>
      <c r="C144" s="78">
        <v>55.732599999999998</v>
      </c>
    </row>
    <row r="145" spans="1:3" ht="31.5" x14ac:dyDescent="0.25">
      <c r="A145" s="15"/>
      <c r="B145" s="45" t="s">
        <v>142</v>
      </c>
      <c r="C145" s="78">
        <v>0</v>
      </c>
    </row>
    <row r="146" spans="1:3" ht="47.25" x14ac:dyDescent="0.25">
      <c r="A146" s="15"/>
      <c r="B146" s="45" t="s">
        <v>143</v>
      </c>
      <c r="C146" s="65"/>
    </row>
    <row r="147" spans="1:3" x14ac:dyDescent="0.25">
      <c r="A147" s="15"/>
      <c r="B147" s="42" t="s">
        <v>144</v>
      </c>
      <c r="C147" s="65">
        <v>80.834399999999988</v>
      </c>
    </row>
    <row r="148" spans="1:3" x14ac:dyDescent="0.25">
      <c r="A148" s="15"/>
      <c r="B148" s="42" t="s">
        <v>145</v>
      </c>
      <c r="C148" s="65">
        <v>0</v>
      </c>
    </row>
    <row r="149" spans="1:3" ht="31.5" x14ac:dyDescent="0.25">
      <c r="A149" s="15"/>
      <c r="B149" s="45" t="s">
        <v>146</v>
      </c>
      <c r="C149" s="65">
        <v>0</v>
      </c>
    </row>
    <row r="150" spans="1:3" ht="31.5" x14ac:dyDescent="0.25">
      <c r="A150" s="15"/>
      <c r="B150" s="45" t="s">
        <v>147</v>
      </c>
      <c r="C150" s="65"/>
    </row>
    <row r="151" spans="1:3" s="20" customFormat="1" x14ac:dyDescent="0.25">
      <c r="A151" s="19"/>
      <c r="B151" s="55" t="s">
        <v>148</v>
      </c>
      <c r="C151" s="81">
        <v>1785.875</v>
      </c>
    </row>
    <row r="152" spans="1:3" s="20" customFormat="1" ht="31.5" x14ac:dyDescent="0.25">
      <c r="A152" s="19"/>
      <c r="B152" s="55" t="s">
        <v>149</v>
      </c>
      <c r="C152" s="81">
        <v>2021.7599999999998</v>
      </c>
    </row>
    <row r="153" spans="1:3" s="20" customFormat="1" ht="31.5" x14ac:dyDescent="0.25">
      <c r="A153" s="19"/>
      <c r="B153" s="55" t="s">
        <v>150</v>
      </c>
      <c r="C153" s="81">
        <v>957.59999999999991</v>
      </c>
    </row>
    <row r="154" spans="1:3" s="20" customFormat="1" x14ac:dyDescent="0.25">
      <c r="A154" s="21"/>
      <c r="B154" s="56" t="s">
        <v>151</v>
      </c>
      <c r="C154" s="81">
        <v>0</v>
      </c>
    </row>
    <row r="155" spans="1:3" s="20" customFormat="1" x14ac:dyDescent="0.25">
      <c r="A155" s="21"/>
      <c r="B155" s="57" t="s">
        <v>152</v>
      </c>
      <c r="C155" s="81">
        <v>2627.44</v>
      </c>
    </row>
    <row r="156" spans="1:3" s="20" customFormat="1" x14ac:dyDescent="0.25">
      <c r="A156" s="21"/>
      <c r="B156" s="57" t="s">
        <v>153</v>
      </c>
      <c r="C156" s="81">
        <v>599.65</v>
      </c>
    </row>
    <row r="157" spans="1:3" s="20" customFormat="1" ht="31.5" x14ac:dyDescent="0.25">
      <c r="A157" s="21"/>
      <c r="B157" s="57" t="s">
        <v>154</v>
      </c>
      <c r="C157" s="81">
        <v>590.74680000000001</v>
      </c>
    </row>
    <row r="158" spans="1:3" s="20" customFormat="1" x14ac:dyDescent="0.25">
      <c r="A158" s="21"/>
      <c r="B158" s="57" t="s">
        <v>155</v>
      </c>
      <c r="C158" s="81">
        <v>440.65559999999999</v>
      </c>
    </row>
    <row r="159" spans="1:3" s="20" customFormat="1" x14ac:dyDescent="0.25">
      <c r="A159" s="21"/>
      <c r="B159" s="57" t="s">
        <v>156</v>
      </c>
      <c r="C159" s="81">
        <v>123.38</v>
      </c>
    </row>
    <row r="160" spans="1:3" s="20" customFormat="1" x14ac:dyDescent="0.25">
      <c r="A160" s="21"/>
      <c r="B160" s="57" t="s">
        <v>157</v>
      </c>
      <c r="C160" s="81">
        <v>599.65</v>
      </c>
    </row>
    <row r="161" spans="1:3" s="20" customFormat="1" ht="31.5" x14ac:dyDescent="0.25">
      <c r="A161" s="21"/>
      <c r="B161" s="57" t="s">
        <v>158</v>
      </c>
      <c r="C161" s="81">
        <v>231.2</v>
      </c>
    </row>
    <row r="162" spans="1:3" s="20" customFormat="1" x14ac:dyDescent="0.25">
      <c r="A162" s="21"/>
      <c r="B162" s="57" t="s">
        <v>159</v>
      </c>
      <c r="C162" s="81"/>
    </row>
    <row r="163" spans="1:3" s="20" customFormat="1" x14ac:dyDescent="0.25">
      <c r="A163" s="21"/>
      <c r="B163" s="57" t="s">
        <v>160</v>
      </c>
      <c r="C163" s="81">
        <v>48.317100000000003</v>
      </c>
    </row>
    <row r="164" spans="1:3" s="20" customFormat="1" x14ac:dyDescent="0.25">
      <c r="A164" s="21"/>
      <c r="B164" s="57" t="s">
        <v>161</v>
      </c>
      <c r="C164" s="81">
        <v>485.48760000000004</v>
      </c>
    </row>
    <row r="165" spans="1:3" s="20" customFormat="1" x14ac:dyDescent="0.25">
      <c r="A165" s="21"/>
      <c r="B165" s="57" t="s">
        <v>162</v>
      </c>
      <c r="C165" s="81">
        <v>9336.2999999999993</v>
      </c>
    </row>
    <row r="166" spans="1:3" s="20" customFormat="1" x14ac:dyDescent="0.25">
      <c r="A166" s="21"/>
      <c r="B166" s="57" t="s">
        <v>163</v>
      </c>
      <c r="C166" s="81">
        <v>1554.174</v>
      </c>
    </row>
    <row r="167" spans="1:3" s="20" customFormat="1" ht="31.5" x14ac:dyDescent="0.25">
      <c r="A167" s="21"/>
      <c r="B167" s="57" t="s">
        <v>164</v>
      </c>
      <c r="C167" s="81">
        <v>86.38</v>
      </c>
    </row>
    <row r="168" spans="1:3" s="20" customFormat="1" x14ac:dyDescent="0.25">
      <c r="A168" s="21"/>
      <c r="B168" s="57" t="s">
        <v>165</v>
      </c>
      <c r="C168" s="81">
        <v>255.35</v>
      </c>
    </row>
    <row r="169" spans="1:3" s="20" customFormat="1" x14ac:dyDescent="0.25">
      <c r="A169" s="21"/>
      <c r="B169" s="57" t="s">
        <v>166</v>
      </c>
      <c r="C169" s="81">
        <v>221.77800000000002</v>
      </c>
    </row>
    <row r="170" spans="1:3" s="20" customFormat="1" x14ac:dyDescent="0.25">
      <c r="A170" s="21"/>
      <c r="B170" s="57" t="s">
        <v>167</v>
      </c>
      <c r="C170" s="81">
        <v>574.39</v>
      </c>
    </row>
    <row r="171" spans="1:3" s="20" customFormat="1" ht="31.5" x14ac:dyDescent="0.25">
      <c r="A171" s="21"/>
      <c r="B171" s="57" t="s">
        <v>168</v>
      </c>
      <c r="C171" s="81">
        <v>0</v>
      </c>
    </row>
    <row r="172" spans="1:3" s="20" customFormat="1" ht="31.5" x14ac:dyDescent="0.25">
      <c r="A172" s="21"/>
      <c r="B172" s="57" t="s">
        <v>169</v>
      </c>
      <c r="C172" s="81">
        <v>107.11</v>
      </c>
    </row>
    <row r="173" spans="1:3" ht="16.5" thickBot="1" x14ac:dyDescent="0.3">
      <c r="A173" s="22"/>
      <c r="B173" s="58" t="s">
        <v>22</v>
      </c>
      <c r="C173" s="82">
        <f>SUM(C88:C172)</f>
        <v>76104.391100000008</v>
      </c>
    </row>
    <row r="174" spans="1:3" ht="16.5" hidden="1" thickBot="1" x14ac:dyDescent="0.3">
      <c r="A174" s="9" t="s">
        <v>170</v>
      </c>
      <c r="B174" s="59" t="s">
        <v>171</v>
      </c>
      <c r="C174" s="72">
        <v>0</v>
      </c>
    </row>
    <row r="175" spans="1:3" ht="16.5" thickBot="1" x14ac:dyDescent="0.3">
      <c r="A175" s="11" t="s">
        <v>172</v>
      </c>
      <c r="B175" s="43" t="s">
        <v>173</v>
      </c>
      <c r="C175" s="88">
        <v>232687.69200000001</v>
      </c>
    </row>
    <row r="176" spans="1:3" x14ac:dyDescent="0.25">
      <c r="A176" s="6"/>
      <c r="B176" s="60" t="s">
        <v>174</v>
      </c>
      <c r="C176" s="87">
        <f>C14+C20+C37+C45+C46+C47+C55+C63+C71+C72+C73+C74+C75+C85+C173+C175</f>
        <v>1114384.9498000001</v>
      </c>
    </row>
    <row r="177" spans="1:6" s="20" customFormat="1" x14ac:dyDescent="0.25">
      <c r="A177" s="34"/>
      <c r="B177" s="61" t="s">
        <v>182</v>
      </c>
      <c r="C177" s="83">
        <v>887689.68</v>
      </c>
      <c r="D177" s="91"/>
    </row>
    <row r="178" spans="1:6" s="24" customFormat="1" x14ac:dyDescent="0.25">
      <c r="A178" s="35"/>
      <c r="B178" s="61" t="s">
        <v>183</v>
      </c>
      <c r="C178" s="84">
        <v>862818.6</v>
      </c>
      <c r="D178" s="23"/>
      <c r="E178" s="23"/>
      <c r="F178" s="23"/>
    </row>
    <row r="179" spans="1:6" s="24" customFormat="1" x14ac:dyDescent="0.25">
      <c r="A179" s="35"/>
      <c r="B179" s="61" t="s">
        <v>184</v>
      </c>
      <c r="C179" s="84">
        <v>12944.81</v>
      </c>
      <c r="D179" s="23"/>
      <c r="E179" s="23"/>
      <c r="F179" s="23"/>
    </row>
    <row r="180" spans="1:6" s="24" customFormat="1" x14ac:dyDescent="0.25">
      <c r="A180" s="35"/>
      <c r="B180" s="61" t="s">
        <v>185</v>
      </c>
      <c r="C180" s="84">
        <v>12755.82</v>
      </c>
      <c r="D180" s="23"/>
      <c r="E180" s="23"/>
      <c r="F180" s="23"/>
    </row>
    <row r="181" spans="1:6" s="24" customFormat="1" x14ac:dyDescent="0.25">
      <c r="A181" s="35"/>
      <c r="B181" s="61" t="s">
        <v>187</v>
      </c>
      <c r="C181" s="85">
        <f>(C180+C178)-C176</f>
        <v>-238810.52980000013</v>
      </c>
      <c r="D181" s="25"/>
      <c r="E181" s="25"/>
      <c r="F181" s="25"/>
    </row>
    <row r="182" spans="1:6" s="24" customFormat="1" ht="16.5" thickBot="1" x14ac:dyDescent="0.3">
      <c r="A182" s="36"/>
      <c r="B182" s="62" t="s">
        <v>186</v>
      </c>
      <c r="C182" s="86">
        <f>C181+C5</f>
        <v>-184240.07262400002</v>
      </c>
      <c r="D182" s="25"/>
      <c r="E182" s="25"/>
      <c r="F182" s="25"/>
    </row>
    <row r="183" spans="1:6" s="2" customFormat="1" x14ac:dyDescent="0.25">
      <c r="A183" s="90"/>
      <c r="B183" s="90"/>
      <c r="C183" s="90"/>
    </row>
    <row r="184" spans="1:6" s="2" customFormat="1" x14ac:dyDescent="0.25">
      <c r="A184" s="90"/>
      <c r="B184" s="90"/>
      <c r="C184" s="90"/>
    </row>
    <row r="185" spans="1:6" s="4" customFormat="1" x14ac:dyDescent="0.25">
      <c r="A185" s="26"/>
      <c r="C185" s="27"/>
    </row>
    <row r="186" spans="1:6" s="30" customFormat="1" ht="15" x14ac:dyDescent="0.25">
      <c r="A186" s="28"/>
      <c r="B186" s="29"/>
    </row>
    <row r="187" spans="1:6" s="30" customFormat="1" ht="15" x14ac:dyDescent="0.25">
      <c r="A187" s="28"/>
      <c r="B187" s="29"/>
    </row>
    <row r="188" spans="1:6" s="30" customFormat="1" ht="15" x14ac:dyDescent="0.25">
      <c r="A188" s="28"/>
      <c r="B188" s="29"/>
    </row>
    <row r="189" spans="1:6" s="30" customFormat="1" ht="15" x14ac:dyDescent="0.25">
      <c r="A189" s="28"/>
      <c r="B189" s="29"/>
    </row>
    <row r="190" spans="1:6" s="30" customFormat="1" ht="15" x14ac:dyDescent="0.25">
      <c r="A190" s="28"/>
      <c r="B190" s="29"/>
    </row>
    <row r="191" spans="1:6" s="30" customFormat="1" ht="15" x14ac:dyDescent="0.25">
      <c r="A191" s="28"/>
      <c r="B191" s="29"/>
    </row>
    <row r="192" spans="1:6" s="30" customFormat="1" ht="15" x14ac:dyDescent="0.25">
      <c r="A192" s="28"/>
      <c r="B192" s="29"/>
    </row>
    <row r="193" spans="1:2" s="30" customFormat="1" ht="15" x14ac:dyDescent="0.25">
      <c r="A193" s="28"/>
      <c r="B193" s="29"/>
    </row>
  </sheetData>
  <mergeCells count="5">
    <mergeCell ref="A3:B3"/>
    <mergeCell ref="A183:C183"/>
    <mergeCell ref="A184:C184"/>
    <mergeCell ref="A1:B1"/>
    <mergeCell ref="A2:B2"/>
  </mergeCells>
  <phoneticPr fontId="0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2025-02-04T06:49:15Z</dcterms:created>
  <dcterms:modified xsi:type="dcterms:W3CDTF">2025-03-17T03:33:30Z</dcterms:modified>
</cp:coreProperties>
</file>