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101" i="1"/>
  <c r="C98" i="1" l="1"/>
  <c r="C95" i="1"/>
  <c r="C75" i="1"/>
  <c r="C61" i="1"/>
  <c r="C37" i="1"/>
  <c r="C28" i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<sst xmlns="http://schemas.openxmlformats.org/spreadsheetml/2006/main" count="116" uniqueCount="109">
  <si>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</si>
  <si>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</si>
  <si>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</si>
  <si>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</si>
  <si>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</si>
  <si>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</si>
  <si>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</si>
  <si>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</si>
  <si>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</si>
  <si>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</si>
  <si>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</si>
  <si>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</si>
  <si>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</si>
  <si>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</si>
  <si>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</si>
  <si>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</si>
  <si>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</si>
  <si>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</si>
  <si>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</si>
  <si>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</si>
  <si>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</si>
  <si>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</si>
  <si>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</si>
  <si>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</si>
  <si>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</si>
  <si>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</si>
  <si>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</si>
  <si>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</si>
  <si>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</si>
  <si>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</si>
  <si>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</si>
  <si>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</si>
  <si>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</si>
  <si>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</si>
  <si>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</si>
  <si>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</si>
  <si>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</si>
  <si>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</si>
  <si>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</si>
  <si>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</si>
  <si>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</si>
  <si>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</si>
  <si>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</si>
  <si>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</si>
  <si>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</si>
  <si>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</si>
  <si>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</si>
  <si>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</si>
  <si>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</si>
  <si>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</si>
  <si>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</si>
  <si>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</si>
  <si>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</si>
  <si>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</si>
  <si>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</si>
  <si>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</si>
  <si>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 xml:space="preserve">Ершение кухонных стояков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</si>
  <si>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</si>
  <si>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</si>
  <si>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</si>
  <si>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</si>
  <si>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</si>
  <si>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</si>
  <si>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</si>
  <si>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</si>
  <si>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</si>
  <si>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</si>
  <si>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</si>
  <si>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</si>
  <si>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</si>
  <si>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</si>
  <si>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</si>
  <si>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Замена комплекта термометров сопротивления</t>
  </si>
  <si>
    <t>Ремонт расходомера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</si>
  <si>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</si>
  <si>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</si>
  <si>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</si>
  <si>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пакетного выключателя ПВ 2*40 кв.7</t>
  </si>
  <si>
    <t>замена энергосберегающего патрона СА-19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</si>
  <si>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</si>
  <si>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</si>
  <si>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светильника СА 18 в МОП (1 подъезд)</t>
  </si>
  <si>
    <t>Текущий ремонт систем ВиК</t>
  </si>
  <si>
    <t>замена крана шарового на стояке отопления кв.2</t>
  </si>
  <si>
    <t>смена вентиля бронзового Ду 20 мм кв.9</t>
  </si>
  <si>
    <t>замена уплотнительной сантехнической прокладки водосчетчика кв.2</t>
  </si>
  <si>
    <t>замена ветниля Ду 15 мм на полтенцесушителе в подваале под кв.3</t>
  </si>
  <si>
    <t>утсранение засора стояка Ду 100мм</t>
  </si>
  <si>
    <t>демонтаж ППР для поверки и установка заглушек</t>
  </si>
  <si>
    <t xml:space="preserve">устранение засора канализационного коллектора  Ду 100 мм 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</si>
  <si>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</si>
  <si>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</si>
  <si>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обрезка кустарников</t>
  </si>
  <si>
    <t>Покраска контейнера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</si>
  <si>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</si>
  <si>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</si>
  <si>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</si>
  <si>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</si>
  <si>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</si>
  <si>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</si>
  <si>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21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</si>
  <si>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</si>
  <si>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</si>
  <si>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</si>
  <si>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r>
      <t xml:space="preserve">Поверка общедомового счетчика тепла </t>
    </r>
    <r>
      <rPr>
        <b/>
        <sz val="12"/>
        <rFont val="Times New Roman"/>
        <family val="1"/>
        <charset val="204"/>
      </rPr>
      <t>(поверка 23.07.2024)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</si>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</sst>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0" xfId="0" applyFont="1" applyFill="1"/>
    <xf numFmtId="16" fontId="5" fillId="0" borderId="9" xfId="0" applyNumberFormat="1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9" xfId="0" applyNumberFormat="1" applyFont="1" applyBorder="1" applyAlignment="1"/>
    <xf numFmtId="49" fontId="5" fillId="0" borderId="5" xfId="0" applyNumberFormat="1" applyFont="1" applyBorder="1" applyAlignment="1"/>
    <xf numFmtId="49" fontId="5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vertical="top"/>
    </xf>
    <xf numFmtId="49" fontId="5" fillId="0" borderId="13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vertical="top"/>
    </xf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9" xfId="0" applyNumberFormat="1" applyFont="1" applyBorder="1" applyAlignment="1"/>
    <xf numFmtId="0" fontId="2" fillId="0" borderId="0" xfId="0" applyFont="1" applyAlignment="1">
      <alignment vertical="top"/>
    </xf>
    <xf numFmtId="0" fontId="5" fillId="0" borderId="8" xfId="0" applyFont="1" applyBorder="1" applyAlignment="1">
      <alignment vertical="top"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2" fillId="0" borderId="2" xfId="0" applyFont="1" applyBorder="1" applyAlignment="1">
      <alignment wrapText="1"/>
    </xf>
    <xf numFmtId="0" fontId="5" fillId="0" borderId="24" xfId="0" applyFont="1" applyBorder="1" applyAlignment="1">
      <alignment vertical="top"/>
    </xf>
    <xf numFmtId="0" fontId="5" fillId="0" borderId="2" xfId="1" applyFont="1" applyBorder="1"/>
    <xf numFmtId="0" fontId="2" fillId="0" borderId="6" xfId="0" applyFont="1" applyFill="1" applyBorder="1"/>
    <xf numFmtId="2" fontId="2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/>
    <xf numFmtId="2" fontId="5" fillId="0" borderId="1" xfId="0" applyNumberFormat="1" applyFont="1" applyBorder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1"/>
  <sheetViews>
    <sheetView tabSelected="1" topLeftCell="A73" workbookViewId="0">
      <selection activeCell="C103" sqref="C103"/>
    </sheetView>
  </sheetViews>
  <sheetFormatPr defaultColWidth="11" defaultRowHeight="15.75" x14ac:dyDescent="0.25"/>
  <cols>
    <col min="1" max="1" width="6.28515625" style="1" customWidth="1"/>
    <col min="2" max="2" width="67" style="33" customWidth="1"/>
    <col min="3" max="3" width="15" style="1" customWidth="1"/>
    <col min="4" max="199" width="11" style="1"/>
    <col min="200" max="200" width="6.28515625" style="1" customWidth="1"/>
    <col min="201" max="201" width="37.5703125" style="1" customWidth="1"/>
    <col min="202" max="207" width="11" style="1" customWidth="1"/>
    <col min="208" max="227" width="11" style="1"/>
    <col min="228" max="228" width="9.42578125" style="1" customWidth="1"/>
    <col min="229" max="229" width="8.42578125" style="1" customWidth="1"/>
    <col min="230" max="230" width="9.7109375" style="1" customWidth="1"/>
    <col min="231" max="231" width="9.5703125" style="1" customWidth="1"/>
    <col min="232" max="233" width="8.85546875" style="1" customWidth="1"/>
    <col min="234" max="234" width="9.7109375" style="1" customWidth="1"/>
    <col min="235" max="235" width="9.140625" style="1" customWidth="1"/>
    <col min="236" max="455" width="11" style="1"/>
    <col min="456" max="456" width="6.28515625" style="1" customWidth="1"/>
    <col min="457" max="457" width="37.5703125" style="1" customWidth="1"/>
    <col min="458" max="463" width="11" style="1" customWidth="1"/>
    <col min="464" max="483" width="11" style="1"/>
    <col min="484" max="484" width="9.42578125" style="1" customWidth="1"/>
    <col min="485" max="485" width="8.42578125" style="1" customWidth="1"/>
    <col min="486" max="486" width="9.7109375" style="1" customWidth="1"/>
    <col min="487" max="487" width="9.5703125" style="1" customWidth="1"/>
    <col min="488" max="489" width="8.85546875" style="1" customWidth="1"/>
    <col min="490" max="490" width="9.7109375" style="1" customWidth="1"/>
    <col min="491" max="491" width="9.140625" style="1" customWidth="1"/>
    <col min="492" max="711" width="11" style="1"/>
    <col min="712" max="712" width="6.28515625" style="1" customWidth="1"/>
    <col min="713" max="713" width="37.5703125" style="1" customWidth="1"/>
    <col min="714" max="719" width="11" style="1" customWidth="1"/>
    <col min="720" max="739" width="11" style="1"/>
    <col min="740" max="740" width="9.42578125" style="1" customWidth="1"/>
    <col min="741" max="741" width="8.42578125" style="1" customWidth="1"/>
    <col min="742" max="742" width="9.7109375" style="1" customWidth="1"/>
    <col min="743" max="743" width="9.5703125" style="1" customWidth="1"/>
    <col min="744" max="745" width="8.85546875" style="1" customWidth="1"/>
    <col min="746" max="746" width="9.7109375" style="1" customWidth="1"/>
    <col min="747" max="747" width="9.140625" style="1" customWidth="1"/>
    <col min="748" max="967" width="11" style="1"/>
    <col min="968" max="968" width="6.28515625" style="1" customWidth="1"/>
    <col min="969" max="969" width="37.5703125" style="1" customWidth="1"/>
    <col min="970" max="975" width="11" style="1" customWidth="1"/>
    <col min="976" max="995" width="11" style="1"/>
    <col min="996" max="996" width="9.42578125" style="1" customWidth="1"/>
    <col min="997" max="997" width="8.42578125" style="1" customWidth="1"/>
    <col min="998" max="998" width="9.7109375" style="1" customWidth="1"/>
    <col min="999" max="999" width="9.5703125" style="1" customWidth="1"/>
    <col min="1000" max="1001" width="8.85546875" style="1" customWidth="1"/>
    <col min="1002" max="1002" width="9.7109375" style="1" customWidth="1"/>
    <col min="1003" max="1003" width="9.140625" style="1" customWidth="1"/>
    <col min="1004" max="1223" width="11" style="1"/>
    <col min="1224" max="1224" width="6.28515625" style="1" customWidth="1"/>
    <col min="1225" max="1225" width="37.5703125" style="1" customWidth="1"/>
    <col min="1226" max="1231" width="11" style="1" customWidth="1"/>
    <col min="1232" max="1251" width="11" style="1"/>
    <col min="1252" max="1252" width="9.42578125" style="1" customWidth="1"/>
    <col min="1253" max="1253" width="8.42578125" style="1" customWidth="1"/>
    <col min="1254" max="1254" width="9.7109375" style="1" customWidth="1"/>
    <col min="1255" max="1255" width="9.5703125" style="1" customWidth="1"/>
    <col min="1256" max="1257" width="8.85546875" style="1" customWidth="1"/>
    <col min="1258" max="1258" width="9.7109375" style="1" customWidth="1"/>
    <col min="1259" max="1259" width="9.140625" style="1" customWidth="1"/>
    <col min="1260" max="1479" width="11" style="1"/>
    <col min="1480" max="1480" width="6.28515625" style="1" customWidth="1"/>
    <col min="1481" max="1481" width="37.5703125" style="1" customWidth="1"/>
    <col min="1482" max="1487" width="11" style="1" customWidth="1"/>
    <col min="1488" max="1507" width="11" style="1"/>
    <col min="1508" max="1508" width="9.42578125" style="1" customWidth="1"/>
    <col min="1509" max="1509" width="8.42578125" style="1" customWidth="1"/>
    <col min="1510" max="1510" width="9.7109375" style="1" customWidth="1"/>
    <col min="1511" max="1511" width="9.5703125" style="1" customWidth="1"/>
    <col min="1512" max="1513" width="8.85546875" style="1" customWidth="1"/>
    <col min="1514" max="1514" width="9.7109375" style="1" customWidth="1"/>
    <col min="1515" max="1515" width="9.140625" style="1" customWidth="1"/>
    <col min="1516" max="1735" width="11" style="1"/>
    <col min="1736" max="1736" width="6.28515625" style="1" customWidth="1"/>
    <col min="1737" max="1737" width="37.5703125" style="1" customWidth="1"/>
    <col min="1738" max="1743" width="11" style="1" customWidth="1"/>
    <col min="1744" max="1763" width="11" style="1"/>
    <col min="1764" max="1764" width="9.42578125" style="1" customWidth="1"/>
    <col min="1765" max="1765" width="8.42578125" style="1" customWidth="1"/>
    <col min="1766" max="1766" width="9.7109375" style="1" customWidth="1"/>
    <col min="1767" max="1767" width="9.5703125" style="1" customWidth="1"/>
    <col min="1768" max="1769" width="8.85546875" style="1" customWidth="1"/>
    <col min="1770" max="1770" width="9.7109375" style="1" customWidth="1"/>
    <col min="1771" max="1771" width="9.140625" style="1" customWidth="1"/>
    <col min="1772" max="1991" width="11" style="1"/>
    <col min="1992" max="1992" width="6.28515625" style="1" customWidth="1"/>
    <col min="1993" max="1993" width="37.5703125" style="1" customWidth="1"/>
    <col min="1994" max="1999" width="11" style="1" customWidth="1"/>
    <col min="2000" max="2019" width="11" style="1"/>
    <col min="2020" max="2020" width="9.42578125" style="1" customWidth="1"/>
    <col min="2021" max="2021" width="8.42578125" style="1" customWidth="1"/>
    <col min="2022" max="2022" width="9.7109375" style="1" customWidth="1"/>
    <col min="2023" max="2023" width="9.5703125" style="1" customWidth="1"/>
    <col min="2024" max="2025" width="8.85546875" style="1" customWidth="1"/>
    <col min="2026" max="2026" width="9.7109375" style="1" customWidth="1"/>
    <col min="2027" max="2027" width="9.140625" style="1" customWidth="1"/>
    <col min="2028" max="2247" width="11" style="1"/>
    <col min="2248" max="2248" width="6.28515625" style="1" customWidth="1"/>
    <col min="2249" max="2249" width="37.5703125" style="1" customWidth="1"/>
    <col min="2250" max="2255" width="11" style="1" customWidth="1"/>
    <col min="2256" max="2275" width="11" style="1"/>
    <col min="2276" max="2276" width="9.42578125" style="1" customWidth="1"/>
    <col min="2277" max="2277" width="8.42578125" style="1" customWidth="1"/>
    <col min="2278" max="2278" width="9.7109375" style="1" customWidth="1"/>
    <col min="2279" max="2279" width="9.5703125" style="1" customWidth="1"/>
    <col min="2280" max="2281" width="8.85546875" style="1" customWidth="1"/>
    <col min="2282" max="2282" width="9.7109375" style="1" customWidth="1"/>
    <col min="2283" max="2283" width="9.140625" style="1" customWidth="1"/>
    <col min="2284" max="2503" width="11" style="1"/>
    <col min="2504" max="2504" width="6.28515625" style="1" customWidth="1"/>
    <col min="2505" max="2505" width="37.5703125" style="1" customWidth="1"/>
    <col min="2506" max="2511" width="11" style="1" customWidth="1"/>
    <col min="2512" max="2531" width="11" style="1"/>
    <col min="2532" max="2532" width="9.42578125" style="1" customWidth="1"/>
    <col min="2533" max="2533" width="8.42578125" style="1" customWidth="1"/>
    <col min="2534" max="2534" width="9.7109375" style="1" customWidth="1"/>
    <col min="2535" max="2535" width="9.5703125" style="1" customWidth="1"/>
    <col min="2536" max="2537" width="8.85546875" style="1" customWidth="1"/>
    <col min="2538" max="2538" width="9.7109375" style="1" customWidth="1"/>
    <col min="2539" max="2539" width="9.140625" style="1" customWidth="1"/>
    <col min="2540" max="2759" width="11" style="1"/>
    <col min="2760" max="2760" width="6.28515625" style="1" customWidth="1"/>
    <col min="2761" max="2761" width="37.5703125" style="1" customWidth="1"/>
    <col min="2762" max="2767" width="11" style="1" customWidth="1"/>
    <col min="2768" max="2787" width="11" style="1"/>
    <col min="2788" max="2788" width="9.42578125" style="1" customWidth="1"/>
    <col min="2789" max="2789" width="8.42578125" style="1" customWidth="1"/>
    <col min="2790" max="2790" width="9.7109375" style="1" customWidth="1"/>
    <col min="2791" max="2791" width="9.5703125" style="1" customWidth="1"/>
    <col min="2792" max="2793" width="8.85546875" style="1" customWidth="1"/>
    <col min="2794" max="2794" width="9.7109375" style="1" customWidth="1"/>
    <col min="2795" max="2795" width="9.140625" style="1" customWidth="1"/>
    <col min="2796" max="3015" width="11" style="1"/>
    <col min="3016" max="3016" width="6.28515625" style="1" customWidth="1"/>
    <col min="3017" max="3017" width="37.5703125" style="1" customWidth="1"/>
    <col min="3018" max="3023" width="11" style="1" customWidth="1"/>
    <col min="3024" max="3043" width="11" style="1"/>
    <col min="3044" max="3044" width="9.42578125" style="1" customWidth="1"/>
    <col min="3045" max="3045" width="8.42578125" style="1" customWidth="1"/>
    <col min="3046" max="3046" width="9.7109375" style="1" customWidth="1"/>
    <col min="3047" max="3047" width="9.5703125" style="1" customWidth="1"/>
    <col min="3048" max="3049" width="8.85546875" style="1" customWidth="1"/>
    <col min="3050" max="3050" width="9.7109375" style="1" customWidth="1"/>
    <col min="3051" max="3051" width="9.140625" style="1" customWidth="1"/>
    <col min="3052" max="3271" width="11" style="1"/>
    <col min="3272" max="3272" width="6.28515625" style="1" customWidth="1"/>
    <col min="3273" max="3273" width="37.5703125" style="1" customWidth="1"/>
    <col min="3274" max="3279" width="11" style="1" customWidth="1"/>
    <col min="3280" max="3299" width="11" style="1"/>
    <col min="3300" max="3300" width="9.42578125" style="1" customWidth="1"/>
    <col min="3301" max="3301" width="8.42578125" style="1" customWidth="1"/>
    <col min="3302" max="3302" width="9.7109375" style="1" customWidth="1"/>
    <col min="3303" max="3303" width="9.5703125" style="1" customWidth="1"/>
    <col min="3304" max="3305" width="8.85546875" style="1" customWidth="1"/>
    <col min="3306" max="3306" width="9.7109375" style="1" customWidth="1"/>
    <col min="3307" max="3307" width="9.140625" style="1" customWidth="1"/>
    <col min="3308" max="3527" width="11" style="1"/>
    <col min="3528" max="3528" width="6.28515625" style="1" customWidth="1"/>
    <col min="3529" max="3529" width="37.5703125" style="1" customWidth="1"/>
    <col min="3530" max="3535" width="11" style="1" customWidth="1"/>
    <col min="3536" max="3555" width="11" style="1"/>
    <col min="3556" max="3556" width="9.42578125" style="1" customWidth="1"/>
    <col min="3557" max="3557" width="8.42578125" style="1" customWidth="1"/>
    <col min="3558" max="3558" width="9.7109375" style="1" customWidth="1"/>
    <col min="3559" max="3559" width="9.5703125" style="1" customWidth="1"/>
    <col min="3560" max="3561" width="8.85546875" style="1" customWidth="1"/>
    <col min="3562" max="3562" width="9.7109375" style="1" customWidth="1"/>
    <col min="3563" max="3563" width="9.140625" style="1" customWidth="1"/>
    <col min="3564" max="3783" width="11" style="1"/>
    <col min="3784" max="3784" width="6.28515625" style="1" customWidth="1"/>
    <col min="3785" max="3785" width="37.5703125" style="1" customWidth="1"/>
    <col min="3786" max="3791" width="11" style="1" customWidth="1"/>
    <col min="3792" max="3811" width="11" style="1"/>
    <col min="3812" max="3812" width="9.42578125" style="1" customWidth="1"/>
    <col min="3813" max="3813" width="8.42578125" style="1" customWidth="1"/>
    <col min="3814" max="3814" width="9.7109375" style="1" customWidth="1"/>
    <col min="3815" max="3815" width="9.5703125" style="1" customWidth="1"/>
    <col min="3816" max="3817" width="8.85546875" style="1" customWidth="1"/>
    <col min="3818" max="3818" width="9.7109375" style="1" customWidth="1"/>
    <col min="3819" max="3819" width="9.140625" style="1" customWidth="1"/>
    <col min="3820" max="4039" width="11" style="1"/>
    <col min="4040" max="4040" width="6.28515625" style="1" customWidth="1"/>
    <col min="4041" max="4041" width="37.5703125" style="1" customWidth="1"/>
    <col min="4042" max="4047" width="11" style="1" customWidth="1"/>
    <col min="4048" max="4067" width="11" style="1"/>
    <col min="4068" max="4068" width="9.42578125" style="1" customWidth="1"/>
    <col min="4069" max="4069" width="8.42578125" style="1" customWidth="1"/>
    <col min="4070" max="4070" width="9.7109375" style="1" customWidth="1"/>
    <col min="4071" max="4071" width="9.5703125" style="1" customWidth="1"/>
    <col min="4072" max="4073" width="8.85546875" style="1" customWidth="1"/>
    <col min="4074" max="4074" width="9.7109375" style="1" customWidth="1"/>
    <col min="4075" max="4075" width="9.140625" style="1" customWidth="1"/>
    <col min="4076" max="4295" width="11" style="1"/>
    <col min="4296" max="4296" width="6.28515625" style="1" customWidth="1"/>
    <col min="4297" max="4297" width="37.5703125" style="1" customWidth="1"/>
    <col min="4298" max="4303" width="11" style="1" customWidth="1"/>
    <col min="4304" max="4323" width="11" style="1"/>
    <col min="4324" max="4324" width="9.42578125" style="1" customWidth="1"/>
    <col min="4325" max="4325" width="8.42578125" style="1" customWidth="1"/>
    <col min="4326" max="4326" width="9.7109375" style="1" customWidth="1"/>
    <col min="4327" max="4327" width="9.5703125" style="1" customWidth="1"/>
    <col min="4328" max="4329" width="8.85546875" style="1" customWidth="1"/>
    <col min="4330" max="4330" width="9.7109375" style="1" customWidth="1"/>
    <col min="4331" max="4331" width="9.140625" style="1" customWidth="1"/>
    <col min="4332" max="4551" width="11" style="1"/>
    <col min="4552" max="4552" width="6.28515625" style="1" customWidth="1"/>
    <col min="4553" max="4553" width="37.5703125" style="1" customWidth="1"/>
    <col min="4554" max="4559" width="11" style="1" customWidth="1"/>
    <col min="4560" max="4579" width="11" style="1"/>
    <col min="4580" max="4580" width="9.42578125" style="1" customWidth="1"/>
    <col min="4581" max="4581" width="8.42578125" style="1" customWidth="1"/>
    <col min="4582" max="4582" width="9.7109375" style="1" customWidth="1"/>
    <col min="4583" max="4583" width="9.5703125" style="1" customWidth="1"/>
    <col min="4584" max="4585" width="8.85546875" style="1" customWidth="1"/>
    <col min="4586" max="4586" width="9.7109375" style="1" customWidth="1"/>
    <col min="4587" max="4587" width="9.140625" style="1" customWidth="1"/>
    <col min="4588" max="4807" width="11" style="1"/>
    <col min="4808" max="4808" width="6.28515625" style="1" customWidth="1"/>
    <col min="4809" max="4809" width="37.5703125" style="1" customWidth="1"/>
    <col min="4810" max="4815" width="11" style="1" customWidth="1"/>
    <col min="4816" max="4835" width="11" style="1"/>
    <col min="4836" max="4836" width="9.42578125" style="1" customWidth="1"/>
    <col min="4837" max="4837" width="8.42578125" style="1" customWidth="1"/>
    <col min="4838" max="4838" width="9.7109375" style="1" customWidth="1"/>
    <col min="4839" max="4839" width="9.5703125" style="1" customWidth="1"/>
    <col min="4840" max="4841" width="8.85546875" style="1" customWidth="1"/>
    <col min="4842" max="4842" width="9.7109375" style="1" customWidth="1"/>
    <col min="4843" max="4843" width="9.140625" style="1" customWidth="1"/>
    <col min="4844" max="5063" width="11" style="1"/>
    <col min="5064" max="5064" width="6.28515625" style="1" customWidth="1"/>
    <col min="5065" max="5065" width="37.5703125" style="1" customWidth="1"/>
    <col min="5066" max="5071" width="11" style="1" customWidth="1"/>
    <col min="5072" max="5091" width="11" style="1"/>
    <col min="5092" max="5092" width="9.42578125" style="1" customWidth="1"/>
    <col min="5093" max="5093" width="8.42578125" style="1" customWidth="1"/>
    <col min="5094" max="5094" width="9.7109375" style="1" customWidth="1"/>
    <col min="5095" max="5095" width="9.5703125" style="1" customWidth="1"/>
    <col min="5096" max="5097" width="8.85546875" style="1" customWidth="1"/>
    <col min="5098" max="5098" width="9.7109375" style="1" customWidth="1"/>
    <col min="5099" max="5099" width="9.140625" style="1" customWidth="1"/>
    <col min="5100" max="5319" width="11" style="1"/>
    <col min="5320" max="5320" width="6.28515625" style="1" customWidth="1"/>
    <col min="5321" max="5321" width="37.5703125" style="1" customWidth="1"/>
    <col min="5322" max="5327" width="11" style="1" customWidth="1"/>
    <col min="5328" max="5347" width="11" style="1"/>
    <col min="5348" max="5348" width="9.42578125" style="1" customWidth="1"/>
    <col min="5349" max="5349" width="8.42578125" style="1" customWidth="1"/>
    <col min="5350" max="5350" width="9.7109375" style="1" customWidth="1"/>
    <col min="5351" max="5351" width="9.5703125" style="1" customWidth="1"/>
    <col min="5352" max="5353" width="8.85546875" style="1" customWidth="1"/>
    <col min="5354" max="5354" width="9.7109375" style="1" customWidth="1"/>
    <col min="5355" max="5355" width="9.140625" style="1" customWidth="1"/>
    <col min="5356" max="5575" width="11" style="1"/>
    <col min="5576" max="5576" width="6.28515625" style="1" customWidth="1"/>
    <col min="5577" max="5577" width="37.5703125" style="1" customWidth="1"/>
    <col min="5578" max="5583" width="11" style="1" customWidth="1"/>
    <col min="5584" max="5603" width="11" style="1"/>
    <col min="5604" max="5604" width="9.42578125" style="1" customWidth="1"/>
    <col min="5605" max="5605" width="8.42578125" style="1" customWidth="1"/>
    <col min="5606" max="5606" width="9.7109375" style="1" customWidth="1"/>
    <col min="5607" max="5607" width="9.5703125" style="1" customWidth="1"/>
    <col min="5608" max="5609" width="8.85546875" style="1" customWidth="1"/>
    <col min="5610" max="5610" width="9.7109375" style="1" customWidth="1"/>
    <col min="5611" max="5611" width="9.140625" style="1" customWidth="1"/>
    <col min="5612" max="5831" width="11" style="1"/>
    <col min="5832" max="5832" width="6.28515625" style="1" customWidth="1"/>
    <col min="5833" max="5833" width="37.5703125" style="1" customWidth="1"/>
    <col min="5834" max="5839" width="11" style="1" customWidth="1"/>
    <col min="5840" max="5859" width="11" style="1"/>
    <col min="5860" max="5860" width="9.42578125" style="1" customWidth="1"/>
    <col min="5861" max="5861" width="8.42578125" style="1" customWidth="1"/>
    <col min="5862" max="5862" width="9.7109375" style="1" customWidth="1"/>
    <col min="5863" max="5863" width="9.5703125" style="1" customWidth="1"/>
    <col min="5864" max="5865" width="8.85546875" style="1" customWidth="1"/>
    <col min="5866" max="5866" width="9.7109375" style="1" customWidth="1"/>
    <col min="5867" max="5867" width="9.140625" style="1" customWidth="1"/>
    <col min="5868" max="6087" width="11" style="1"/>
    <col min="6088" max="6088" width="6.28515625" style="1" customWidth="1"/>
    <col min="6089" max="6089" width="37.5703125" style="1" customWidth="1"/>
    <col min="6090" max="6095" width="11" style="1" customWidth="1"/>
    <col min="6096" max="6115" width="11" style="1"/>
    <col min="6116" max="6116" width="9.42578125" style="1" customWidth="1"/>
    <col min="6117" max="6117" width="8.42578125" style="1" customWidth="1"/>
    <col min="6118" max="6118" width="9.7109375" style="1" customWidth="1"/>
    <col min="6119" max="6119" width="9.5703125" style="1" customWidth="1"/>
    <col min="6120" max="6121" width="8.85546875" style="1" customWidth="1"/>
    <col min="6122" max="6122" width="9.7109375" style="1" customWidth="1"/>
    <col min="6123" max="6123" width="9.140625" style="1" customWidth="1"/>
    <col min="6124" max="6343" width="11" style="1"/>
    <col min="6344" max="6344" width="6.28515625" style="1" customWidth="1"/>
    <col min="6345" max="6345" width="37.5703125" style="1" customWidth="1"/>
    <col min="6346" max="6351" width="11" style="1" customWidth="1"/>
    <col min="6352" max="6371" width="11" style="1"/>
    <col min="6372" max="6372" width="9.42578125" style="1" customWidth="1"/>
    <col min="6373" max="6373" width="8.42578125" style="1" customWidth="1"/>
    <col min="6374" max="6374" width="9.7109375" style="1" customWidth="1"/>
    <col min="6375" max="6375" width="9.5703125" style="1" customWidth="1"/>
    <col min="6376" max="6377" width="8.85546875" style="1" customWidth="1"/>
    <col min="6378" max="6378" width="9.7109375" style="1" customWidth="1"/>
    <col min="6379" max="6379" width="9.140625" style="1" customWidth="1"/>
    <col min="6380" max="6599" width="11" style="1"/>
    <col min="6600" max="6600" width="6.28515625" style="1" customWidth="1"/>
    <col min="6601" max="6601" width="37.5703125" style="1" customWidth="1"/>
    <col min="6602" max="6607" width="11" style="1" customWidth="1"/>
    <col min="6608" max="6627" width="11" style="1"/>
    <col min="6628" max="6628" width="9.42578125" style="1" customWidth="1"/>
    <col min="6629" max="6629" width="8.42578125" style="1" customWidth="1"/>
    <col min="6630" max="6630" width="9.7109375" style="1" customWidth="1"/>
    <col min="6631" max="6631" width="9.5703125" style="1" customWidth="1"/>
    <col min="6632" max="6633" width="8.85546875" style="1" customWidth="1"/>
    <col min="6634" max="6634" width="9.7109375" style="1" customWidth="1"/>
    <col min="6635" max="6635" width="9.140625" style="1" customWidth="1"/>
    <col min="6636" max="6855" width="11" style="1"/>
    <col min="6856" max="6856" width="6.28515625" style="1" customWidth="1"/>
    <col min="6857" max="6857" width="37.5703125" style="1" customWidth="1"/>
    <col min="6858" max="6863" width="11" style="1" customWidth="1"/>
    <col min="6864" max="6883" width="11" style="1"/>
    <col min="6884" max="6884" width="9.42578125" style="1" customWidth="1"/>
    <col min="6885" max="6885" width="8.42578125" style="1" customWidth="1"/>
    <col min="6886" max="6886" width="9.7109375" style="1" customWidth="1"/>
    <col min="6887" max="6887" width="9.5703125" style="1" customWidth="1"/>
    <col min="6888" max="6889" width="8.85546875" style="1" customWidth="1"/>
    <col min="6890" max="6890" width="9.7109375" style="1" customWidth="1"/>
    <col min="6891" max="6891" width="9.140625" style="1" customWidth="1"/>
    <col min="6892" max="7111" width="11" style="1"/>
    <col min="7112" max="7112" width="6.28515625" style="1" customWidth="1"/>
    <col min="7113" max="7113" width="37.5703125" style="1" customWidth="1"/>
    <col min="7114" max="7119" width="11" style="1" customWidth="1"/>
    <col min="7120" max="7139" width="11" style="1"/>
    <col min="7140" max="7140" width="9.42578125" style="1" customWidth="1"/>
    <col min="7141" max="7141" width="8.42578125" style="1" customWidth="1"/>
    <col min="7142" max="7142" width="9.7109375" style="1" customWidth="1"/>
    <col min="7143" max="7143" width="9.5703125" style="1" customWidth="1"/>
    <col min="7144" max="7145" width="8.85546875" style="1" customWidth="1"/>
    <col min="7146" max="7146" width="9.7109375" style="1" customWidth="1"/>
    <col min="7147" max="7147" width="9.140625" style="1" customWidth="1"/>
    <col min="7148" max="7367" width="11" style="1"/>
    <col min="7368" max="7368" width="6.28515625" style="1" customWidth="1"/>
    <col min="7369" max="7369" width="37.5703125" style="1" customWidth="1"/>
    <col min="7370" max="7375" width="11" style="1" customWidth="1"/>
    <col min="7376" max="7395" width="11" style="1"/>
    <col min="7396" max="7396" width="9.42578125" style="1" customWidth="1"/>
    <col min="7397" max="7397" width="8.42578125" style="1" customWidth="1"/>
    <col min="7398" max="7398" width="9.7109375" style="1" customWidth="1"/>
    <col min="7399" max="7399" width="9.5703125" style="1" customWidth="1"/>
    <col min="7400" max="7401" width="8.85546875" style="1" customWidth="1"/>
    <col min="7402" max="7402" width="9.7109375" style="1" customWidth="1"/>
    <col min="7403" max="7403" width="9.140625" style="1" customWidth="1"/>
    <col min="7404" max="7623" width="11" style="1"/>
    <col min="7624" max="7624" width="6.28515625" style="1" customWidth="1"/>
    <col min="7625" max="7625" width="37.5703125" style="1" customWidth="1"/>
    <col min="7626" max="7631" width="11" style="1" customWidth="1"/>
    <col min="7632" max="7651" width="11" style="1"/>
    <col min="7652" max="7652" width="9.42578125" style="1" customWidth="1"/>
    <col min="7653" max="7653" width="8.42578125" style="1" customWidth="1"/>
    <col min="7654" max="7654" width="9.7109375" style="1" customWidth="1"/>
    <col min="7655" max="7655" width="9.5703125" style="1" customWidth="1"/>
    <col min="7656" max="7657" width="8.85546875" style="1" customWidth="1"/>
    <col min="7658" max="7658" width="9.7109375" style="1" customWidth="1"/>
    <col min="7659" max="7659" width="9.140625" style="1" customWidth="1"/>
    <col min="7660" max="7879" width="11" style="1"/>
    <col min="7880" max="7880" width="6.28515625" style="1" customWidth="1"/>
    <col min="7881" max="7881" width="37.5703125" style="1" customWidth="1"/>
    <col min="7882" max="7887" width="11" style="1" customWidth="1"/>
    <col min="7888" max="7907" width="11" style="1"/>
    <col min="7908" max="7908" width="9.42578125" style="1" customWidth="1"/>
    <col min="7909" max="7909" width="8.42578125" style="1" customWidth="1"/>
    <col min="7910" max="7910" width="9.7109375" style="1" customWidth="1"/>
    <col min="7911" max="7911" width="9.5703125" style="1" customWidth="1"/>
    <col min="7912" max="7913" width="8.85546875" style="1" customWidth="1"/>
    <col min="7914" max="7914" width="9.7109375" style="1" customWidth="1"/>
    <col min="7915" max="7915" width="9.140625" style="1" customWidth="1"/>
    <col min="7916" max="8135" width="11" style="1"/>
    <col min="8136" max="8136" width="6.28515625" style="1" customWidth="1"/>
    <col min="8137" max="8137" width="37.5703125" style="1" customWidth="1"/>
    <col min="8138" max="8143" width="11" style="1" customWidth="1"/>
    <col min="8144" max="8163" width="11" style="1"/>
    <col min="8164" max="8164" width="9.42578125" style="1" customWidth="1"/>
    <col min="8165" max="8165" width="8.42578125" style="1" customWidth="1"/>
    <col min="8166" max="8166" width="9.7109375" style="1" customWidth="1"/>
    <col min="8167" max="8167" width="9.5703125" style="1" customWidth="1"/>
    <col min="8168" max="8169" width="8.85546875" style="1" customWidth="1"/>
    <col min="8170" max="8170" width="9.7109375" style="1" customWidth="1"/>
    <col min="8171" max="8171" width="9.140625" style="1" customWidth="1"/>
    <col min="8172" max="8391" width="11" style="1"/>
    <col min="8392" max="8392" width="6.28515625" style="1" customWidth="1"/>
    <col min="8393" max="8393" width="37.5703125" style="1" customWidth="1"/>
    <col min="8394" max="8399" width="11" style="1" customWidth="1"/>
    <col min="8400" max="8419" width="11" style="1"/>
    <col min="8420" max="8420" width="9.42578125" style="1" customWidth="1"/>
    <col min="8421" max="8421" width="8.42578125" style="1" customWidth="1"/>
    <col min="8422" max="8422" width="9.7109375" style="1" customWidth="1"/>
    <col min="8423" max="8423" width="9.5703125" style="1" customWidth="1"/>
    <col min="8424" max="8425" width="8.85546875" style="1" customWidth="1"/>
    <col min="8426" max="8426" width="9.7109375" style="1" customWidth="1"/>
    <col min="8427" max="8427" width="9.140625" style="1" customWidth="1"/>
    <col min="8428" max="8647" width="11" style="1"/>
    <col min="8648" max="8648" width="6.28515625" style="1" customWidth="1"/>
    <col min="8649" max="8649" width="37.5703125" style="1" customWidth="1"/>
    <col min="8650" max="8655" width="11" style="1" customWidth="1"/>
    <col min="8656" max="8675" width="11" style="1"/>
    <col min="8676" max="8676" width="9.42578125" style="1" customWidth="1"/>
    <col min="8677" max="8677" width="8.42578125" style="1" customWidth="1"/>
    <col min="8678" max="8678" width="9.7109375" style="1" customWidth="1"/>
    <col min="8679" max="8679" width="9.5703125" style="1" customWidth="1"/>
    <col min="8680" max="8681" width="8.85546875" style="1" customWidth="1"/>
    <col min="8682" max="8682" width="9.7109375" style="1" customWidth="1"/>
    <col min="8683" max="8683" width="9.140625" style="1" customWidth="1"/>
    <col min="8684" max="8903" width="11" style="1"/>
    <col min="8904" max="8904" width="6.28515625" style="1" customWidth="1"/>
    <col min="8905" max="8905" width="37.5703125" style="1" customWidth="1"/>
    <col min="8906" max="8911" width="11" style="1" customWidth="1"/>
    <col min="8912" max="8931" width="11" style="1"/>
    <col min="8932" max="8932" width="9.42578125" style="1" customWidth="1"/>
    <col min="8933" max="8933" width="8.42578125" style="1" customWidth="1"/>
    <col min="8934" max="8934" width="9.7109375" style="1" customWidth="1"/>
    <col min="8935" max="8935" width="9.5703125" style="1" customWidth="1"/>
    <col min="8936" max="8937" width="8.85546875" style="1" customWidth="1"/>
    <col min="8938" max="8938" width="9.7109375" style="1" customWidth="1"/>
    <col min="8939" max="8939" width="9.140625" style="1" customWidth="1"/>
    <col min="8940" max="9159" width="11" style="1"/>
    <col min="9160" max="9160" width="6.28515625" style="1" customWidth="1"/>
    <col min="9161" max="9161" width="37.5703125" style="1" customWidth="1"/>
    <col min="9162" max="9167" width="11" style="1" customWidth="1"/>
    <col min="9168" max="9187" width="11" style="1"/>
    <col min="9188" max="9188" width="9.42578125" style="1" customWidth="1"/>
    <col min="9189" max="9189" width="8.42578125" style="1" customWidth="1"/>
    <col min="9190" max="9190" width="9.7109375" style="1" customWidth="1"/>
    <col min="9191" max="9191" width="9.5703125" style="1" customWidth="1"/>
    <col min="9192" max="9193" width="8.85546875" style="1" customWidth="1"/>
    <col min="9194" max="9194" width="9.7109375" style="1" customWidth="1"/>
    <col min="9195" max="9195" width="9.140625" style="1" customWidth="1"/>
    <col min="9196" max="9415" width="11" style="1"/>
    <col min="9416" max="9416" width="6.28515625" style="1" customWidth="1"/>
    <col min="9417" max="9417" width="37.5703125" style="1" customWidth="1"/>
    <col min="9418" max="9423" width="11" style="1" customWidth="1"/>
    <col min="9424" max="9443" width="11" style="1"/>
    <col min="9444" max="9444" width="9.42578125" style="1" customWidth="1"/>
    <col min="9445" max="9445" width="8.42578125" style="1" customWidth="1"/>
    <col min="9446" max="9446" width="9.7109375" style="1" customWidth="1"/>
    <col min="9447" max="9447" width="9.5703125" style="1" customWidth="1"/>
    <col min="9448" max="9449" width="8.85546875" style="1" customWidth="1"/>
    <col min="9450" max="9450" width="9.7109375" style="1" customWidth="1"/>
    <col min="9451" max="9451" width="9.140625" style="1" customWidth="1"/>
    <col min="9452" max="9671" width="11" style="1"/>
    <col min="9672" max="9672" width="6.28515625" style="1" customWidth="1"/>
    <col min="9673" max="9673" width="37.5703125" style="1" customWidth="1"/>
    <col min="9674" max="9679" width="11" style="1" customWidth="1"/>
    <col min="9680" max="9699" width="11" style="1"/>
    <col min="9700" max="9700" width="9.42578125" style="1" customWidth="1"/>
    <col min="9701" max="9701" width="8.42578125" style="1" customWidth="1"/>
    <col min="9702" max="9702" width="9.7109375" style="1" customWidth="1"/>
    <col min="9703" max="9703" width="9.5703125" style="1" customWidth="1"/>
    <col min="9704" max="9705" width="8.85546875" style="1" customWidth="1"/>
    <col min="9706" max="9706" width="9.7109375" style="1" customWidth="1"/>
    <col min="9707" max="9707" width="9.140625" style="1" customWidth="1"/>
    <col min="9708" max="9927" width="11" style="1"/>
    <col min="9928" max="9928" width="6.28515625" style="1" customWidth="1"/>
    <col min="9929" max="9929" width="37.5703125" style="1" customWidth="1"/>
    <col min="9930" max="9935" width="11" style="1" customWidth="1"/>
    <col min="9936" max="9955" width="11" style="1"/>
    <col min="9956" max="9956" width="9.42578125" style="1" customWidth="1"/>
    <col min="9957" max="9957" width="8.42578125" style="1" customWidth="1"/>
    <col min="9958" max="9958" width="9.7109375" style="1" customWidth="1"/>
    <col min="9959" max="9959" width="9.5703125" style="1" customWidth="1"/>
    <col min="9960" max="9961" width="8.85546875" style="1" customWidth="1"/>
    <col min="9962" max="9962" width="9.7109375" style="1" customWidth="1"/>
    <col min="9963" max="9963" width="9.140625" style="1" customWidth="1"/>
    <col min="9964" max="10183" width="11" style="1"/>
    <col min="10184" max="10184" width="6.28515625" style="1" customWidth="1"/>
    <col min="10185" max="10185" width="37.5703125" style="1" customWidth="1"/>
    <col min="10186" max="10191" width="11" style="1" customWidth="1"/>
    <col min="10192" max="10211" width="11" style="1"/>
    <col min="10212" max="10212" width="9.42578125" style="1" customWidth="1"/>
    <col min="10213" max="10213" width="8.42578125" style="1" customWidth="1"/>
    <col min="10214" max="10214" width="9.7109375" style="1" customWidth="1"/>
    <col min="10215" max="10215" width="9.5703125" style="1" customWidth="1"/>
    <col min="10216" max="10217" width="8.85546875" style="1" customWidth="1"/>
    <col min="10218" max="10218" width="9.7109375" style="1" customWidth="1"/>
    <col min="10219" max="10219" width="9.140625" style="1" customWidth="1"/>
    <col min="10220" max="10439" width="11" style="1"/>
    <col min="10440" max="10440" width="6.28515625" style="1" customWidth="1"/>
    <col min="10441" max="10441" width="37.5703125" style="1" customWidth="1"/>
    <col min="10442" max="10447" width="11" style="1" customWidth="1"/>
    <col min="10448" max="10467" width="11" style="1"/>
    <col min="10468" max="10468" width="9.42578125" style="1" customWidth="1"/>
    <col min="10469" max="10469" width="8.42578125" style="1" customWidth="1"/>
    <col min="10470" max="10470" width="9.7109375" style="1" customWidth="1"/>
    <col min="10471" max="10471" width="9.5703125" style="1" customWidth="1"/>
    <col min="10472" max="10473" width="8.85546875" style="1" customWidth="1"/>
    <col min="10474" max="10474" width="9.7109375" style="1" customWidth="1"/>
    <col min="10475" max="10475" width="9.140625" style="1" customWidth="1"/>
    <col min="10476" max="10695" width="11" style="1"/>
    <col min="10696" max="10696" width="6.28515625" style="1" customWidth="1"/>
    <col min="10697" max="10697" width="37.5703125" style="1" customWidth="1"/>
    <col min="10698" max="10703" width="11" style="1" customWidth="1"/>
    <col min="10704" max="10723" width="11" style="1"/>
    <col min="10724" max="10724" width="9.42578125" style="1" customWidth="1"/>
    <col min="10725" max="10725" width="8.42578125" style="1" customWidth="1"/>
    <col min="10726" max="10726" width="9.7109375" style="1" customWidth="1"/>
    <col min="10727" max="10727" width="9.5703125" style="1" customWidth="1"/>
    <col min="10728" max="10729" width="8.85546875" style="1" customWidth="1"/>
    <col min="10730" max="10730" width="9.7109375" style="1" customWidth="1"/>
    <col min="10731" max="10731" width="9.140625" style="1" customWidth="1"/>
    <col min="10732" max="10951" width="11" style="1"/>
    <col min="10952" max="10952" width="6.28515625" style="1" customWidth="1"/>
    <col min="10953" max="10953" width="37.5703125" style="1" customWidth="1"/>
    <col min="10954" max="10959" width="11" style="1" customWidth="1"/>
    <col min="10960" max="10979" width="11" style="1"/>
    <col min="10980" max="10980" width="9.42578125" style="1" customWidth="1"/>
    <col min="10981" max="10981" width="8.42578125" style="1" customWidth="1"/>
    <col min="10982" max="10982" width="9.7109375" style="1" customWidth="1"/>
    <col min="10983" max="10983" width="9.5703125" style="1" customWidth="1"/>
    <col min="10984" max="10985" width="8.85546875" style="1" customWidth="1"/>
    <col min="10986" max="10986" width="9.7109375" style="1" customWidth="1"/>
    <col min="10987" max="10987" width="9.140625" style="1" customWidth="1"/>
    <col min="10988" max="11207" width="11" style="1"/>
    <col min="11208" max="11208" width="6.28515625" style="1" customWidth="1"/>
    <col min="11209" max="11209" width="37.5703125" style="1" customWidth="1"/>
    <col min="11210" max="11215" width="11" style="1" customWidth="1"/>
    <col min="11216" max="11235" width="11" style="1"/>
    <col min="11236" max="11236" width="9.42578125" style="1" customWidth="1"/>
    <col min="11237" max="11237" width="8.42578125" style="1" customWidth="1"/>
    <col min="11238" max="11238" width="9.7109375" style="1" customWidth="1"/>
    <col min="11239" max="11239" width="9.5703125" style="1" customWidth="1"/>
    <col min="11240" max="11241" width="8.85546875" style="1" customWidth="1"/>
    <col min="11242" max="11242" width="9.7109375" style="1" customWidth="1"/>
    <col min="11243" max="11243" width="9.140625" style="1" customWidth="1"/>
    <col min="11244" max="11463" width="11" style="1"/>
    <col min="11464" max="11464" width="6.28515625" style="1" customWidth="1"/>
    <col min="11465" max="11465" width="37.5703125" style="1" customWidth="1"/>
    <col min="11466" max="11471" width="11" style="1" customWidth="1"/>
    <col min="11472" max="11491" width="11" style="1"/>
    <col min="11492" max="11492" width="9.42578125" style="1" customWidth="1"/>
    <col min="11493" max="11493" width="8.42578125" style="1" customWidth="1"/>
    <col min="11494" max="11494" width="9.7109375" style="1" customWidth="1"/>
    <col min="11495" max="11495" width="9.5703125" style="1" customWidth="1"/>
    <col min="11496" max="11497" width="8.85546875" style="1" customWidth="1"/>
    <col min="11498" max="11498" width="9.7109375" style="1" customWidth="1"/>
    <col min="11499" max="11499" width="9.140625" style="1" customWidth="1"/>
    <col min="11500" max="11719" width="11" style="1"/>
    <col min="11720" max="11720" width="6.28515625" style="1" customWidth="1"/>
    <col min="11721" max="11721" width="37.5703125" style="1" customWidth="1"/>
    <col min="11722" max="11727" width="11" style="1" customWidth="1"/>
    <col min="11728" max="11747" width="11" style="1"/>
    <col min="11748" max="11748" width="9.42578125" style="1" customWidth="1"/>
    <col min="11749" max="11749" width="8.42578125" style="1" customWidth="1"/>
    <col min="11750" max="11750" width="9.7109375" style="1" customWidth="1"/>
    <col min="11751" max="11751" width="9.5703125" style="1" customWidth="1"/>
    <col min="11752" max="11753" width="8.85546875" style="1" customWidth="1"/>
    <col min="11754" max="11754" width="9.7109375" style="1" customWidth="1"/>
    <col min="11755" max="11755" width="9.140625" style="1" customWidth="1"/>
    <col min="11756" max="11975" width="11" style="1"/>
    <col min="11976" max="11976" width="6.28515625" style="1" customWidth="1"/>
    <col min="11977" max="11977" width="37.5703125" style="1" customWidth="1"/>
    <col min="11978" max="11983" width="11" style="1" customWidth="1"/>
    <col min="11984" max="12003" width="11" style="1"/>
    <col min="12004" max="12004" width="9.42578125" style="1" customWidth="1"/>
    <col min="12005" max="12005" width="8.42578125" style="1" customWidth="1"/>
    <col min="12006" max="12006" width="9.7109375" style="1" customWidth="1"/>
    <col min="12007" max="12007" width="9.5703125" style="1" customWidth="1"/>
    <col min="12008" max="12009" width="8.85546875" style="1" customWidth="1"/>
    <col min="12010" max="12010" width="9.7109375" style="1" customWidth="1"/>
    <col min="12011" max="12011" width="9.140625" style="1" customWidth="1"/>
    <col min="12012" max="12231" width="11" style="1"/>
    <col min="12232" max="12232" width="6.28515625" style="1" customWidth="1"/>
    <col min="12233" max="12233" width="37.5703125" style="1" customWidth="1"/>
    <col min="12234" max="12239" width="11" style="1" customWidth="1"/>
    <col min="12240" max="12259" width="11" style="1"/>
    <col min="12260" max="12260" width="9.42578125" style="1" customWidth="1"/>
    <col min="12261" max="12261" width="8.42578125" style="1" customWidth="1"/>
    <col min="12262" max="12262" width="9.7109375" style="1" customWidth="1"/>
    <col min="12263" max="12263" width="9.5703125" style="1" customWidth="1"/>
    <col min="12264" max="12265" width="8.85546875" style="1" customWidth="1"/>
    <col min="12266" max="12266" width="9.7109375" style="1" customWidth="1"/>
    <col min="12267" max="12267" width="9.140625" style="1" customWidth="1"/>
    <col min="12268" max="12487" width="11" style="1"/>
    <col min="12488" max="12488" width="6.28515625" style="1" customWidth="1"/>
    <col min="12489" max="12489" width="37.5703125" style="1" customWidth="1"/>
    <col min="12490" max="12495" width="11" style="1" customWidth="1"/>
    <col min="12496" max="12515" width="11" style="1"/>
    <col min="12516" max="12516" width="9.42578125" style="1" customWidth="1"/>
    <col min="12517" max="12517" width="8.42578125" style="1" customWidth="1"/>
    <col min="12518" max="12518" width="9.7109375" style="1" customWidth="1"/>
    <col min="12519" max="12519" width="9.5703125" style="1" customWidth="1"/>
    <col min="12520" max="12521" width="8.85546875" style="1" customWidth="1"/>
    <col min="12522" max="12522" width="9.7109375" style="1" customWidth="1"/>
    <col min="12523" max="12523" width="9.140625" style="1" customWidth="1"/>
    <col min="12524" max="12743" width="11" style="1"/>
    <col min="12744" max="12744" width="6.28515625" style="1" customWidth="1"/>
    <col min="12745" max="12745" width="37.5703125" style="1" customWidth="1"/>
    <col min="12746" max="12751" width="11" style="1" customWidth="1"/>
    <col min="12752" max="12771" width="11" style="1"/>
    <col min="12772" max="12772" width="9.42578125" style="1" customWidth="1"/>
    <col min="12773" max="12773" width="8.42578125" style="1" customWidth="1"/>
    <col min="12774" max="12774" width="9.7109375" style="1" customWidth="1"/>
    <col min="12775" max="12775" width="9.5703125" style="1" customWidth="1"/>
    <col min="12776" max="12777" width="8.85546875" style="1" customWidth="1"/>
    <col min="12778" max="12778" width="9.7109375" style="1" customWidth="1"/>
    <col min="12779" max="12779" width="9.140625" style="1" customWidth="1"/>
    <col min="12780" max="12999" width="11" style="1"/>
    <col min="13000" max="13000" width="6.28515625" style="1" customWidth="1"/>
    <col min="13001" max="13001" width="37.5703125" style="1" customWidth="1"/>
    <col min="13002" max="13007" width="11" style="1" customWidth="1"/>
    <col min="13008" max="13027" width="11" style="1"/>
    <col min="13028" max="13028" width="9.42578125" style="1" customWidth="1"/>
    <col min="13029" max="13029" width="8.42578125" style="1" customWidth="1"/>
    <col min="13030" max="13030" width="9.7109375" style="1" customWidth="1"/>
    <col min="13031" max="13031" width="9.5703125" style="1" customWidth="1"/>
    <col min="13032" max="13033" width="8.85546875" style="1" customWidth="1"/>
    <col min="13034" max="13034" width="9.7109375" style="1" customWidth="1"/>
    <col min="13035" max="13035" width="9.140625" style="1" customWidth="1"/>
    <col min="13036" max="13255" width="11" style="1"/>
    <col min="13256" max="13256" width="6.28515625" style="1" customWidth="1"/>
    <col min="13257" max="13257" width="37.5703125" style="1" customWidth="1"/>
    <col min="13258" max="13263" width="11" style="1" customWidth="1"/>
    <col min="13264" max="13283" width="11" style="1"/>
    <col min="13284" max="13284" width="9.42578125" style="1" customWidth="1"/>
    <col min="13285" max="13285" width="8.42578125" style="1" customWidth="1"/>
    <col min="13286" max="13286" width="9.7109375" style="1" customWidth="1"/>
    <col min="13287" max="13287" width="9.5703125" style="1" customWidth="1"/>
    <col min="13288" max="13289" width="8.85546875" style="1" customWidth="1"/>
    <col min="13290" max="13290" width="9.7109375" style="1" customWidth="1"/>
    <col min="13291" max="13291" width="9.140625" style="1" customWidth="1"/>
    <col min="13292" max="13511" width="11" style="1"/>
    <col min="13512" max="13512" width="6.28515625" style="1" customWidth="1"/>
    <col min="13513" max="13513" width="37.5703125" style="1" customWidth="1"/>
    <col min="13514" max="13519" width="11" style="1" customWidth="1"/>
    <col min="13520" max="13539" width="11" style="1"/>
    <col min="13540" max="13540" width="9.42578125" style="1" customWidth="1"/>
    <col min="13541" max="13541" width="8.42578125" style="1" customWidth="1"/>
    <col min="13542" max="13542" width="9.7109375" style="1" customWidth="1"/>
    <col min="13543" max="13543" width="9.5703125" style="1" customWidth="1"/>
    <col min="13544" max="13545" width="8.85546875" style="1" customWidth="1"/>
    <col min="13546" max="13546" width="9.7109375" style="1" customWidth="1"/>
    <col min="13547" max="13547" width="9.140625" style="1" customWidth="1"/>
    <col min="13548" max="13767" width="11" style="1"/>
    <col min="13768" max="13768" width="6.28515625" style="1" customWidth="1"/>
    <col min="13769" max="13769" width="37.5703125" style="1" customWidth="1"/>
    <col min="13770" max="13775" width="11" style="1" customWidth="1"/>
    <col min="13776" max="13795" width="11" style="1"/>
    <col min="13796" max="13796" width="9.42578125" style="1" customWidth="1"/>
    <col min="13797" max="13797" width="8.42578125" style="1" customWidth="1"/>
    <col min="13798" max="13798" width="9.7109375" style="1" customWidth="1"/>
    <col min="13799" max="13799" width="9.5703125" style="1" customWidth="1"/>
    <col min="13800" max="13801" width="8.85546875" style="1" customWidth="1"/>
    <col min="13802" max="13802" width="9.7109375" style="1" customWidth="1"/>
    <col min="13803" max="13803" width="9.140625" style="1" customWidth="1"/>
    <col min="13804" max="14023" width="11" style="1"/>
    <col min="14024" max="14024" width="6.28515625" style="1" customWidth="1"/>
    <col min="14025" max="14025" width="37.5703125" style="1" customWidth="1"/>
    <col min="14026" max="14031" width="11" style="1" customWidth="1"/>
    <col min="14032" max="14051" width="11" style="1"/>
    <col min="14052" max="14052" width="9.42578125" style="1" customWidth="1"/>
    <col min="14053" max="14053" width="8.42578125" style="1" customWidth="1"/>
    <col min="14054" max="14054" width="9.7109375" style="1" customWidth="1"/>
    <col min="14055" max="14055" width="9.5703125" style="1" customWidth="1"/>
    <col min="14056" max="14057" width="8.85546875" style="1" customWidth="1"/>
    <col min="14058" max="14058" width="9.7109375" style="1" customWidth="1"/>
    <col min="14059" max="14059" width="9.140625" style="1" customWidth="1"/>
    <col min="14060" max="14279" width="11" style="1"/>
    <col min="14280" max="14280" width="6.28515625" style="1" customWidth="1"/>
    <col min="14281" max="14281" width="37.5703125" style="1" customWidth="1"/>
    <col min="14282" max="14287" width="11" style="1" customWidth="1"/>
    <col min="14288" max="14307" width="11" style="1"/>
    <col min="14308" max="14308" width="9.42578125" style="1" customWidth="1"/>
    <col min="14309" max="14309" width="8.42578125" style="1" customWidth="1"/>
    <col min="14310" max="14310" width="9.7109375" style="1" customWidth="1"/>
    <col min="14311" max="14311" width="9.5703125" style="1" customWidth="1"/>
    <col min="14312" max="14313" width="8.85546875" style="1" customWidth="1"/>
    <col min="14314" max="14314" width="9.7109375" style="1" customWidth="1"/>
    <col min="14315" max="14315" width="9.140625" style="1" customWidth="1"/>
    <col min="14316" max="14535" width="11" style="1"/>
    <col min="14536" max="14536" width="6.28515625" style="1" customWidth="1"/>
    <col min="14537" max="14537" width="37.5703125" style="1" customWidth="1"/>
    <col min="14538" max="14543" width="11" style="1" customWidth="1"/>
    <col min="14544" max="14563" width="11" style="1"/>
    <col min="14564" max="14564" width="9.42578125" style="1" customWidth="1"/>
    <col min="14565" max="14565" width="8.42578125" style="1" customWidth="1"/>
    <col min="14566" max="14566" width="9.7109375" style="1" customWidth="1"/>
    <col min="14567" max="14567" width="9.5703125" style="1" customWidth="1"/>
    <col min="14568" max="14569" width="8.85546875" style="1" customWidth="1"/>
    <col min="14570" max="14570" width="9.7109375" style="1" customWidth="1"/>
    <col min="14571" max="14571" width="9.140625" style="1" customWidth="1"/>
    <col min="14572" max="14791" width="11" style="1"/>
    <col min="14792" max="14792" width="6.28515625" style="1" customWidth="1"/>
    <col min="14793" max="14793" width="37.5703125" style="1" customWidth="1"/>
    <col min="14794" max="14799" width="11" style="1" customWidth="1"/>
    <col min="14800" max="14819" width="11" style="1"/>
    <col min="14820" max="14820" width="9.42578125" style="1" customWidth="1"/>
    <col min="14821" max="14821" width="8.42578125" style="1" customWidth="1"/>
    <col min="14822" max="14822" width="9.7109375" style="1" customWidth="1"/>
    <col min="14823" max="14823" width="9.5703125" style="1" customWidth="1"/>
    <col min="14824" max="14825" width="8.85546875" style="1" customWidth="1"/>
    <col min="14826" max="14826" width="9.7109375" style="1" customWidth="1"/>
    <col min="14827" max="14827" width="9.140625" style="1" customWidth="1"/>
    <col min="14828" max="15047" width="11" style="1"/>
    <col min="15048" max="15048" width="6.28515625" style="1" customWidth="1"/>
    <col min="15049" max="15049" width="37.5703125" style="1" customWidth="1"/>
    <col min="15050" max="15055" width="11" style="1" customWidth="1"/>
    <col min="15056" max="15075" width="11" style="1"/>
    <col min="15076" max="15076" width="9.42578125" style="1" customWidth="1"/>
    <col min="15077" max="15077" width="8.42578125" style="1" customWidth="1"/>
    <col min="15078" max="15078" width="9.7109375" style="1" customWidth="1"/>
    <col min="15079" max="15079" width="9.5703125" style="1" customWidth="1"/>
    <col min="15080" max="15081" width="8.85546875" style="1" customWidth="1"/>
    <col min="15082" max="15082" width="9.7109375" style="1" customWidth="1"/>
    <col min="15083" max="15083" width="9.140625" style="1" customWidth="1"/>
    <col min="15084" max="15303" width="11" style="1"/>
    <col min="15304" max="15304" width="6.28515625" style="1" customWidth="1"/>
    <col min="15305" max="15305" width="37.5703125" style="1" customWidth="1"/>
    <col min="15306" max="15311" width="11" style="1" customWidth="1"/>
    <col min="15312" max="15331" width="11" style="1"/>
    <col min="15332" max="15332" width="9.42578125" style="1" customWidth="1"/>
    <col min="15333" max="15333" width="8.42578125" style="1" customWidth="1"/>
    <col min="15334" max="15334" width="9.7109375" style="1" customWidth="1"/>
    <col min="15335" max="15335" width="9.5703125" style="1" customWidth="1"/>
    <col min="15336" max="15337" width="8.85546875" style="1" customWidth="1"/>
    <col min="15338" max="15338" width="9.7109375" style="1" customWidth="1"/>
    <col min="15339" max="15339" width="9.140625" style="1" customWidth="1"/>
    <col min="15340" max="15559" width="11" style="1"/>
    <col min="15560" max="15560" width="6.28515625" style="1" customWidth="1"/>
    <col min="15561" max="15561" width="37.5703125" style="1" customWidth="1"/>
    <col min="15562" max="15567" width="11" style="1" customWidth="1"/>
    <col min="15568" max="15587" width="11" style="1"/>
    <col min="15588" max="15588" width="9.42578125" style="1" customWidth="1"/>
    <col min="15589" max="15589" width="8.42578125" style="1" customWidth="1"/>
    <col min="15590" max="15590" width="9.7109375" style="1" customWidth="1"/>
    <col min="15591" max="15591" width="9.5703125" style="1" customWidth="1"/>
    <col min="15592" max="15593" width="8.85546875" style="1" customWidth="1"/>
    <col min="15594" max="15594" width="9.7109375" style="1" customWidth="1"/>
    <col min="15595" max="15595" width="9.140625" style="1" customWidth="1"/>
    <col min="15596" max="15815" width="11" style="1"/>
    <col min="15816" max="15816" width="6.28515625" style="1" customWidth="1"/>
    <col min="15817" max="15817" width="37.5703125" style="1" customWidth="1"/>
    <col min="15818" max="15823" width="11" style="1" customWidth="1"/>
    <col min="15824" max="15843" width="11" style="1"/>
    <col min="15844" max="15844" width="9.42578125" style="1" customWidth="1"/>
    <col min="15845" max="15845" width="8.42578125" style="1" customWidth="1"/>
    <col min="15846" max="15846" width="9.7109375" style="1" customWidth="1"/>
    <col min="15847" max="15847" width="9.5703125" style="1" customWidth="1"/>
    <col min="15848" max="15849" width="8.85546875" style="1" customWidth="1"/>
    <col min="15850" max="15850" width="9.7109375" style="1" customWidth="1"/>
    <col min="15851" max="15851" width="9.140625" style="1" customWidth="1"/>
    <col min="15852" max="16071" width="11" style="1"/>
    <col min="16072" max="16072" width="6.28515625" style="1" customWidth="1"/>
    <col min="16073" max="16073" width="37.5703125" style="1" customWidth="1"/>
    <col min="16074" max="16079" width="11" style="1" customWidth="1"/>
    <col min="16080" max="16099" width="11" style="1"/>
    <col min="16100" max="16100" width="9.42578125" style="1" customWidth="1"/>
    <col min="16101" max="16101" width="8.42578125" style="1" customWidth="1"/>
    <col min="16102" max="16102" width="9.7109375" style="1" customWidth="1"/>
    <col min="16103" max="16103" width="9.5703125" style="1" customWidth="1"/>
    <col min="16104" max="16105" width="8.85546875" style="1" customWidth="1"/>
    <col min="16106" max="16106" width="9.7109375" style="1" customWidth="1"/>
    <col min="16107" max="16107" width="9.140625" style="1" customWidth="1"/>
    <col min="16108" max="16384" width="11" style="1"/>
  </cols>
  <sheetData>
    <row r="1" spans="1:3" s="3" customFormat="1" x14ac:dyDescent="0.25">
      <c r="A1" s="63" t="s">
        <v>102</v>
      </c>
      <c r="B1" s="63"/>
      <c r="C1" s="2"/>
    </row>
    <row r="2" spans="1:3" s="3" customFormat="1" ht="12.75" customHeight="1" x14ac:dyDescent="0.25">
      <c r="A2" s="63" t="s">
        <v>99</v>
      </c>
      <c r="B2" s="63"/>
      <c r="C2" s="2"/>
    </row>
    <row r="3" spans="1:3" s="3" customFormat="1" x14ac:dyDescent="0.25">
      <c r="A3" s="63" t="s">
        <v>100</v>
      </c>
      <c r="B3" s="63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103</v>
      </c>
      <c r="C5" s="7">
        <v>-53023.435000000027</v>
      </c>
    </row>
    <row r="6" spans="1:3" s="3" customFormat="1" x14ac:dyDescent="0.25">
      <c r="A6" s="9"/>
      <c r="B6" s="10" t="s">
        <v>101</v>
      </c>
      <c r="C6" s="57"/>
    </row>
    <row r="7" spans="1:3" ht="31.5" x14ac:dyDescent="0.25">
      <c r="A7" s="12"/>
      <c r="B7" s="43" t="s">
        <v>0</v>
      </c>
      <c r="C7" s="58">
        <v>9270.7199999999975</v>
      </c>
    </row>
    <row r="8" spans="1:3" ht="31.5" hidden="1" x14ac:dyDescent="0.25">
      <c r="A8" s="13"/>
      <c r="B8" s="44" t="s">
        <v>1</v>
      </c>
      <c r="C8" s="58">
        <v>0</v>
      </c>
    </row>
    <row r="9" spans="1:3" x14ac:dyDescent="0.25">
      <c r="A9" s="13"/>
      <c r="B9" s="44" t="s">
        <v>2</v>
      </c>
      <c r="C9" s="58">
        <v>10922.400000000001</v>
      </c>
    </row>
    <row r="10" spans="1:3" hidden="1" x14ac:dyDescent="0.25">
      <c r="A10" s="13"/>
      <c r="B10" s="45" t="s">
        <v>3</v>
      </c>
      <c r="C10" s="58">
        <v>0</v>
      </c>
    </row>
    <row r="11" spans="1:3" ht="15" customHeight="1" x14ac:dyDescent="0.25">
      <c r="A11" s="14"/>
      <c r="B11" s="43" t="s">
        <v>4</v>
      </c>
      <c r="C11" s="58">
        <v>813.86500000000001</v>
      </c>
    </row>
    <row r="12" spans="1:3" x14ac:dyDescent="0.25">
      <c r="A12" s="13"/>
      <c r="B12" s="45" t="s">
        <v>5</v>
      </c>
      <c r="C12" s="58">
        <v>113.49449999999999</v>
      </c>
    </row>
    <row r="13" spans="1:3" ht="16.5" thickBot="1" x14ac:dyDescent="0.3">
      <c r="A13" s="15"/>
      <c r="B13" s="46" t="s">
        <v>6</v>
      </c>
      <c r="C13" s="59">
        <f>SUM(C7:C12)</f>
        <v>21120.479500000001</v>
      </c>
    </row>
    <row r="14" spans="1:3" ht="16.5" thickBot="1" x14ac:dyDescent="0.3">
      <c r="A14" s="16" t="s">
        <v>7</v>
      </c>
      <c r="B14" s="17" t="s">
        <v>8</v>
      </c>
      <c r="C14" s="60"/>
    </row>
    <row r="15" spans="1:3" x14ac:dyDescent="0.25">
      <c r="A15" s="14"/>
      <c r="B15" s="43" t="s">
        <v>9</v>
      </c>
      <c r="C15" s="58">
        <v>0</v>
      </c>
    </row>
    <row r="16" spans="1:3" x14ac:dyDescent="0.25">
      <c r="A16" s="13"/>
      <c r="B16" s="44" t="s">
        <v>10</v>
      </c>
      <c r="C16" s="58">
        <v>0</v>
      </c>
    </row>
    <row r="17" spans="1:3" ht="15.75" customHeight="1" x14ac:dyDescent="0.25">
      <c r="A17" s="15"/>
      <c r="B17" s="47" t="s">
        <v>11</v>
      </c>
      <c r="C17" s="58">
        <v>0</v>
      </c>
    </row>
    <row r="18" spans="1:3" ht="19.5" customHeight="1" x14ac:dyDescent="0.25">
      <c r="A18" s="15"/>
      <c r="B18" s="46" t="s">
        <v>12</v>
      </c>
      <c r="C18" s="58">
        <v>0</v>
      </c>
    </row>
    <row r="19" spans="1:3" ht="18.75" customHeight="1" thickBot="1" x14ac:dyDescent="0.3">
      <c r="A19" s="18"/>
      <c r="B19" s="48" t="s">
        <v>6</v>
      </c>
      <c r="C19" s="59">
        <v>0</v>
      </c>
    </row>
    <row r="20" spans="1:3" ht="15" customHeight="1" thickBot="1" x14ac:dyDescent="0.3">
      <c r="A20" s="19" t="s">
        <v>13</v>
      </c>
      <c r="B20" s="20" t="s">
        <v>14</v>
      </c>
      <c r="C20" s="61"/>
    </row>
    <row r="21" spans="1:3" ht="31.5" x14ac:dyDescent="0.25">
      <c r="A21" s="14"/>
      <c r="B21" s="43" t="s">
        <v>15</v>
      </c>
      <c r="C21" s="58">
        <v>2842.08</v>
      </c>
    </row>
    <row r="22" spans="1:3" x14ac:dyDescent="0.25">
      <c r="A22" s="13"/>
      <c r="B22" s="44" t="s">
        <v>16</v>
      </c>
      <c r="C22" s="58">
        <v>2348.8380000000002</v>
      </c>
    </row>
    <row r="23" spans="1:3" x14ac:dyDescent="0.25">
      <c r="A23" s="13"/>
      <c r="B23" s="44" t="s">
        <v>17</v>
      </c>
      <c r="C23" s="58">
        <v>1008</v>
      </c>
    </row>
    <row r="24" spans="1:3" x14ac:dyDescent="0.25">
      <c r="A24" s="13"/>
      <c r="B24" s="45" t="s">
        <v>18</v>
      </c>
      <c r="C24" s="58">
        <v>674.96800000000007</v>
      </c>
    </row>
    <row r="25" spans="1:3" x14ac:dyDescent="0.25">
      <c r="A25" s="15"/>
      <c r="B25" s="46" t="s">
        <v>19</v>
      </c>
      <c r="C25" s="58">
        <v>236.84</v>
      </c>
    </row>
    <row r="26" spans="1:3" x14ac:dyDescent="0.25">
      <c r="A26" s="15"/>
      <c r="B26" s="46" t="s">
        <v>20</v>
      </c>
      <c r="C26" s="58">
        <v>782.94600000000003</v>
      </c>
    </row>
    <row r="27" spans="1:3" x14ac:dyDescent="0.25">
      <c r="A27" s="15"/>
      <c r="B27" s="45" t="s">
        <v>21</v>
      </c>
      <c r="C27" s="58">
        <v>1318.0800000000002</v>
      </c>
    </row>
    <row r="28" spans="1:3" ht="14.25" customHeight="1" thickBot="1" x14ac:dyDescent="0.3">
      <c r="A28" s="15"/>
      <c r="B28" s="49" t="s">
        <v>6</v>
      </c>
      <c r="C28" s="62">
        <f>SUM(C21:C27)</f>
        <v>9211.7520000000004</v>
      </c>
    </row>
    <row r="29" spans="1:3" ht="16.5" thickBot="1" x14ac:dyDescent="0.3">
      <c r="A29" s="19" t="s">
        <v>22</v>
      </c>
      <c r="B29" s="20" t="s">
        <v>23</v>
      </c>
      <c r="C29" s="61"/>
    </row>
    <row r="30" spans="1:3" ht="14.25" customHeight="1" x14ac:dyDescent="0.25">
      <c r="A30" s="21"/>
      <c r="B30" s="50" t="s">
        <v>24</v>
      </c>
      <c r="C30" s="58">
        <v>674.96800000000007</v>
      </c>
    </row>
    <row r="31" spans="1:3" ht="31.5" x14ac:dyDescent="0.25">
      <c r="A31" s="22"/>
      <c r="B31" s="44" t="s">
        <v>25</v>
      </c>
      <c r="C31" s="58">
        <v>10588.968000000001</v>
      </c>
    </row>
    <row r="32" spans="1:3" ht="31.5" x14ac:dyDescent="0.25">
      <c r="A32" s="22"/>
      <c r="B32" s="44" t="s">
        <v>26</v>
      </c>
      <c r="C32" s="58">
        <v>3297.9960000000001</v>
      </c>
    </row>
    <row r="33" spans="1:3" ht="33.75" customHeight="1" x14ac:dyDescent="0.25">
      <c r="A33" s="22"/>
      <c r="B33" s="44" t="s">
        <v>27</v>
      </c>
      <c r="C33" s="58">
        <v>1010.754</v>
      </c>
    </row>
    <row r="34" spans="1:3" ht="33.75" customHeight="1" x14ac:dyDescent="0.25">
      <c r="A34" s="22"/>
      <c r="B34" s="44" t="s">
        <v>28</v>
      </c>
      <c r="C34" s="58">
        <v>1543.0500000000002</v>
      </c>
    </row>
    <row r="35" spans="1:3" ht="39" customHeight="1" x14ac:dyDescent="0.25">
      <c r="A35" s="22"/>
      <c r="B35" s="44" t="s">
        <v>29</v>
      </c>
      <c r="C35" s="58">
        <v>5466.42</v>
      </c>
    </row>
    <row r="36" spans="1:3" ht="15.75" customHeight="1" x14ac:dyDescent="0.25">
      <c r="A36" s="23"/>
      <c r="B36" s="47" t="s">
        <v>30</v>
      </c>
      <c r="C36" s="58">
        <v>659.04000000000008</v>
      </c>
    </row>
    <row r="37" spans="1:3" ht="15.75" customHeight="1" thickBot="1" x14ac:dyDescent="0.3">
      <c r="A37" s="23"/>
      <c r="B37" s="47" t="s">
        <v>6</v>
      </c>
      <c r="C37" s="62">
        <f>SUM(C30:C36)</f>
        <v>23241.196000000004</v>
      </c>
    </row>
    <row r="38" spans="1:3" ht="16.5" thickBot="1" x14ac:dyDescent="0.3">
      <c r="A38" s="19" t="s">
        <v>31</v>
      </c>
      <c r="B38" s="20" t="s">
        <v>32</v>
      </c>
      <c r="C38" s="59">
        <v>2532.5459999999998</v>
      </c>
    </row>
    <row r="39" spans="1:3" ht="32.25" thickBot="1" x14ac:dyDescent="0.3">
      <c r="A39" s="19" t="s">
        <v>33</v>
      </c>
      <c r="B39" s="34" t="s">
        <v>34</v>
      </c>
      <c r="C39" s="61"/>
    </row>
    <row r="40" spans="1:3" ht="17.25" customHeight="1" x14ac:dyDescent="0.25">
      <c r="A40" s="21"/>
      <c r="B40" s="50" t="s">
        <v>35</v>
      </c>
      <c r="C40" s="58">
        <v>10295.52</v>
      </c>
    </row>
    <row r="41" spans="1:3" x14ac:dyDescent="0.25">
      <c r="A41" s="22"/>
      <c r="B41" s="45" t="s">
        <v>36</v>
      </c>
      <c r="C41" s="58">
        <v>7601.0999999999995</v>
      </c>
    </row>
    <row r="42" spans="1:3" x14ac:dyDescent="0.25">
      <c r="A42" s="22"/>
      <c r="B42" s="45" t="s">
        <v>37</v>
      </c>
      <c r="C42" s="58">
        <v>4024.8</v>
      </c>
    </row>
    <row r="43" spans="1:3" x14ac:dyDescent="0.25">
      <c r="A43" s="22"/>
      <c r="B43" s="45" t="s">
        <v>38</v>
      </c>
      <c r="C43" s="58">
        <v>280.8</v>
      </c>
    </row>
    <row r="44" spans="1:3" x14ac:dyDescent="0.25">
      <c r="A44" s="22"/>
      <c r="B44" s="45" t="s">
        <v>39</v>
      </c>
      <c r="C44" s="58">
        <v>920.69999999999993</v>
      </c>
    </row>
    <row r="45" spans="1:3" ht="15" customHeight="1" thickBot="1" x14ac:dyDescent="0.3">
      <c r="A45" s="24"/>
      <c r="B45" s="48" t="s">
        <v>6</v>
      </c>
      <c r="C45" s="62">
        <v>23122.92</v>
      </c>
    </row>
    <row r="46" spans="1:3" ht="15.75" customHeight="1" thickBot="1" x14ac:dyDescent="0.3">
      <c r="A46" s="19" t="s">
        <v>40</v>
      </c>
      <c r="B46" s="20" t="s">
        <v>41</v>
      </c>
      <c r="C46" s="61"/>
    </row>
    <row r="47" spans="1:3" ht="16.5" customHeight="1" x14ac:dyDescent="0.25">
      <c r="A47" s="25"/>
      <c r="B47" s="51" t="s">
        <v>42</v>
      </c>
      <c r="C47" s="58">
        <v>0</v>
      </c>
    </row>
    <row r="48" spans="1:3" ht="16.5" customHeight="1" x14ac:dyDescent="0.25">
      <c r="A48" s="21"/>
      <c r="B48" s="43" t="s">
        <v>43</v>
      </c>
      <c r="C48" s="58">
        <v>0</v>
      </c>
    </row>
    <row r="49" spans="1:3" ht="22.5" customHeight="1" x14ac:dyDescent="0.25">
      <c r="A49" s="23"/>
      <c r="B49" s="47" t="s">
        <v>44</v>
      </c>
      <c r="C49" s="58">
        <v>0</v>
      </c>
    </row>
    <row r="50" spans="1:3" x14ac:dyDescent="0.25">
      <c r="A50" s="23"/>
      <c r="B50" s="47" t="s">
        <v>45</v>
      </c>
      <c r="C50" s="58">
        <v>0</v>
      </c>
    </row>
    <row r="51" spans="1:3" x14ac:dyDescent="0.25">
      <c r="A51" s="23"/>
      <c r="B51" s="46" t="s">
        <v>46</v>
      </c>
      <c r="C51" s="58">
        <v>473.64</v>
      </c>
    </row>
    <row r="52" spans="1:3" ht="13.5" customHeight="1" x14ac:dyDescent="0.25">
      <c r="A52" s="23"/>
      <c r="B52" s="46" t="s">
        <v>47</v>
      </c>
      <c r="C52" s="58">
        <v>0</v>
      </c>
    </row>
    <row r="53" spans="1:3" ht="16.5" thickBot="1" x14ac:dyDescent="0.3">
      <c r="A53" s="24"/>
      <c r="B53" s="48" t="s">
        <v>48</v>
      </c>
      <c r="C53" s="62">
        <v>473.64</v>
      </c>
    </row>
    <row r="54" spans="1:3" ht="16.5" thickBot="1" x14ac:dyDescent="0.3">
      <c r="A54" s="19" t="s">
        <v>49</v>
      </c>
      <c r="B54" s="20" t="s">
        <v>50</v>
      </c>
      <c r="C54" s="61"/>
    </row>
    <row r="55" spans="1:3" ht="31.5" x14ac:dyDescent="0.25">
      <c r="A55" s="21"/>
      <c r="B55" s="43" t="s">
        <v>51</v>
      </c>
      <c r="C55" s="58">
        <v>1406.6560000000002</v>
      </c>
    </row>
    <row r="56" spans="1:3" ht="31.5" x14ac:dyDescent="0.25">
      <c r="A56" s="22"/>
      <c r="B56" s="44" t="s">
        <v>52</v>
      </c>
      <c r="C56" s="58">
        <v>10686.048000000003</v>
      </c>
    </row>
    <row r="57" spans="1:3" ht="31.5" x14ac:dyDescent="0.25">
      <c r="A57" s="22"/>
      <c r="B57" s="44" t="s">
        <v>53</v>
      </c>
      <c r="C57" s="58">
        <v>4219.9680000000008</v>
      </c>
    </row>
    <row r="58" spans="1:3" ht="31.5" x14ac:dyDescent="0.25">
      <c r="A58" s="22"/>
      <c r="B58" s="44" t="s">
        <v>54</v>
      </c>
      <c r="C58" s="58">
        <v>5626.6240000000007</v>
      </c>
    </row>
    <row r="59" spans="1:3" x14ac:dyDescent="0.25">
      <c r="A59" s="23"/>
      <c r="B59" s="47" t="s">
        <v>55</v>
      </c>
      <c r="C59" s="58">
        <v>0</v>
      </c>
    </row>
    <row r="60" spans="1:3" x14ac:dyDescent="0.25">
      <c r="A60" s="23"/>
      <c r="B60" s="47" t="s">
        <v>56</v>
      </c>
      <c r="C60" s="58">
        <v>0</v>
      </c>
    </row>
    <row r="61" spans="1:3" ht="16.5" thickBot="1" x14ac:dyDescent="0.3">
      <c r="A61" s="23"/>
      <c r="B61" s="46" t="s">
        <v>48</v>
      </c>
      <c r="C61" s="62">
        <f>SUM(C55:C60)</f>
        <v>21939.296000000006</v>
      </c>
    </row>
    <row r="62" spans="1:3" ht="32.25" thickBot="1" x14ac:dyDescent="0.3">
      <c r="A62" s="19" t="s">
        <v>57</v>
      </c>
      <c r="B62" s="34" t="s">
        <v>58</v>
      </c>
      <c r="C62" s="59">
        <v>7078.6559999999999</v>
      </c>
    </row>
    <row r="63" spans="1:3" ht="16.5" thickBot="1" x14ac:dyDescent="0.3">
      <c r="A63" s="26" t="s">
        <v>59</v>
      </c>
      <c r="B63" s="52" t="s">
        <v>60</v>
      </c>
      <c r="C63" s="59">
        <v>1973.8560000000004</v>
      </c>
    </row>
    <row r="64" spans="1:3" ht="16.5" thickBot="1" x14ac:dyDescent="0.3">
      <c r="A64" s="19" t="s">
        <v>61</v>
      </c>
      <c r="B64" s="20" t="s">
        <v>62</v>
      </c>
      <c r="C64" s="59">
        <v>777.33</v>
      </c>
    </row>
    <row r="65" spans="1:3" ht="16.5" thickBot="1" x14ac:dyDescent="0.3">
      <c r="A65" s="27" t="s">
        <v>63</v>
      </c>
      <c r="B65" s="53" t="s">
        <v>64</v>
      </c>
      <c r="C65" s="59">
        <v>1439.5</v>
      </c>
    </row>
    <row r="66" spans="1:3" ht="16.5" thickBot="1" x14ac:dyDescent="0.3">
      <c r="A66" s="19" t="s">
        <v>65</v>
      </c>
      <c r="B66" s="20" t="s">
        <v>66</v>
      </c>
      <c r="C66" s="61"/>
    </row>
    <row r="67" spans="1:3" x14ac:dyDescent="0.25">
      <c r="A67" s="21"/>
      <c r="B67" s="50" t="s">
        <v>67</v>
      </c>
      <c r="C67" s="58">
        <v>5470.44</v>
      </c>
    </row>
    <row r="68" spans="1:3" x14ac:dyDescent="0.25">
      <c r="A68" s="13"/>
      <c r="B68" s="45" t="s">
        <v>68</v>
      </c>
      <c r="C68" s="58">
        <v>4122.1200000000008</v>
      </c>
    </row>
    <row r="69" spans="1:3" ht="47.25" x14ac:dyDescent="0.25">
      <c r="A69" s="13"/>
      <c r="B69" s="44" t="s">
        <v>69</v>
      </c>
      <c r="C69" s="58">
        <v>4013.3999999999992</v>
      </c>
    </row>
    <row r="70" spans="1:3" ht="47.25" x14ac:dyDescent="0.25">
      <c r="A70" s="13"/>
      <c r="B70" s="44" t="s">
        <v>70</v>
      </c>
      <c r="C70" s="58">
        <v>4013.3999999999992</v>
      </c>
    </row>
    <row r="71" spans="1:3" ht="47.25" x14ac:dyDescent="0.25">
      <c r="A71" s="15"/>
      <c r="B71" s="47" t="s">
        <v>71</v>
      </c>
      <c r="C71" s="58">
        <v>4013.3999999999992</v>
      </c>
    </row>
    <row r="72" spans="1:3" x14ac:dyDescent="0.25">
      <c r="A72" s="15"/>
      <c r="B72" s="47" t="s">
        <v>104</v>
      </c>
      <c r="C72" s="58">
        <v>14000</v>
      </c>
    </row>
    <row r="73" spans="1:3" x14ac:dyDescent="0.25">
      <c r="A73" s="15"/>
      <c r="B73" s="47" t="s">
        <v>72</v>
      </c>
      <c r="C73" s="58">
        <v>2000</v>
      </c>
    </row>
    <row r="74" spans="1:3" x14ac:dyDescent="0.25">
      <c r="A74" s="15"/>
      <c r="B74" s="47" t="s">
        <v>73</v>
      </c>
      <c r="C74" s="58">
        <v>5800</v>
      </c>
    </row>
    <row r="75" spans="1:3" ht="16.5" thickBot="1" x14ac:dyDescent="0.3">
      <c r="A75" s="15"/>
      <c r="B75" s="46" t="s">
        <v>48</v>
      </c>
      <c r="C75" s="62">
        <f>SUM(C67:C74)</f>
        <v>43432.759999999995</v>
      </c>
    </row>
    <row r="76" spans="1:3" ht="16.5" thickBot="1" x14ac:dyDescent="0.3">
      <c r="A76" s="16" t="s">
        <v>74</v>
      </c>
      <c r="B76" s="20" t="s">
        <v>75</v>
      </c>
      <c r="C76" s="61"/>
    </row>
    <row r="77" spans="1:3" x14ac:dyDescent="0.25">
      <c r="A77" s="28"/>
      <c r="B77" s="50" t="s">
        <v>76</v>
      </c>
      <c r="C77" s="58">
        <v>0</v>
      </c>
    </row>
    <row r="78" spans="1:3" x14ac:dyDescent="0.25">
      <c r="A78" s="28"/>
      <c r="B78" s="50" t="s">
        <v>77</v>
      </c>
      <c r="C78" s="58">
        <v>1145.73</v>
      </c>
    </row>
    <row r="79" spans="1:3" x14ac:dyDescent="0.25">
      <c r="A79" s="28"/>
      <c r="B79" s="50" t="s">
        <v>78</v>
      </c>
      <c r="C79" s="58">
        <v>402.16</v>
      </c>
    </row>
    <row r="80" spans="1:3" x14ac:dyDescent="0.25">
      <c r="A80" s="28"/>
      <c r="B80" s="50" t="s">
        <v>79</v>
      </c>
      <c r="C80" s="58">
        <v>0</v>
      </c>
    </row>
    <row r="81" spans="1:3" ht="47.25" x14ac:dyDescent="0.25">
      <c r="A81" s="28"/>
      <c r="B81" s="43" t="s">
        <v>80</v>
      </c>
      <c r="C81" s="58">
        <v>0</v>
      </c>
    </row>
    <row r="82" spans="1:3" x14ac:dyDescent="0.25">
      <c r="A82" s="28"/>
      <c r="B82" s="50" t="s">
        <v>81</v>
      </c>
      <c r="C82" s="58">
        <v>732.83</v>
      </c>
    </row>
    <row r="83" spans="1:3" ht="13.5" customHeight="1" x14ac:dyDescent="0.25">
      <c r="A83" s="29"/>
      <c r="B83" s="45" t="s">
        <v>82</v>
      </c>
      <c r="C83" s="58">
        <v>0</v>
      </c>
    </row>
    <row r="84" spans="1:3" ht="13.5" customHeight="1" x14ac:dyDescent="0.25">
      <c r="A84" s="29"/>
      <c r="B84" s="45" t="s">
        <v>83</v>
      </c>
      <c r="C84" s="58">
        <v>996.96</v>
      </c>
    </row>
    <row r="85" spans="1:3" ht="13.5" customHeight="1" x14ac:dyDescent="0.25">
      <c r="A85" s="29"/>
      <c r="B85" s="45" t="s">
        <v>84</v>
      </c>
      <c r="C85" s="58">
        <v>996.96</v>
      </c>
    </row>
    <row r="86" spans="1:3" ht="33" customHeight="1" x14ac:dyDescent="0.25">
      <c r="A86" s="29"/>
      <c r="B86" s="44" t="s">
        <v>85</v>
      </c>
      <c r="C86" s="58">
        <v>242.78</v>
      </c>
    </row>
    <row r="87" spans="1:3" ht="29.25" customHeight="1" x14ac:dyDescent="0.25">
      <c r="A87" s="29"/>
      <c r="B87" s="44" t="s">
        <v>86</v>
      </c>
      <c r="C87" s="58">
        <v>677.52</v>
      </c>
    </row>
    <row r="88" spans="1:3" ht="13.5" customHeight="1" x14ac:dyDescent="0.25">
      <c r="A88" s="29"/>
      <c r="B88" s="45" t="s">
        <v>87</v>
      </c>
      <c r="C88" s="58">
        <v>0</v>
      </c>
    </row>
    <row r="89" spans="1:3" ht="13.5" customHeight="1" x14ac:dyDescent="0.25">
      <c r="A89" s="29"/>
      <c r="B89" s="45" t="s">
        <v>88</v>
      </c>
      <c r="C89" s="58">
        <v>1784.13</v>
      </c>
    </row>
    <row r="90" spans="1:3" x14ac:dyDescent="0.25">
      <c r="A90" s="29"/>
      <c r="B90" s="54" t="s">
        <v>89</v>
      </c>
      <c r="C90" s="58">
        <v>0</v>
      </c>
    </row>
    <row r="91" spans="1:3" x14ac:dyDescent="0.25">
      <c r="A91" s="29"/>
      <c r="B91" s="45" t="s">
        <v>90</v>
      </c>
      <c r="C91" s="58">
        <v>0</v>
      </c>
    </row>
    <row r="92" spans="1:3" x14ac:dyDescent="0.25">
      <c r="A92" s="30"/>
      <c r="B92" s="46" t="s">
        <v>91</v>
      </c>
      <c r="C92" s="58">
        <v>300</v>
      </c>
    </row>
    <row r="93" spans="1:3" x14ac:dyDescent="0.25">
      <c r="A93" s="30"/>
      <c r="B93" s="46" t="s">
        <v>92</v>
      </c>
      <c r="C93" s="58">
        <v>538.33000000000004</v>
      </c>
    </row>
    <row r="94" spans="1:3" x14ac:dyDescent="0.25">
      <c r="A94" s="30"/>
      <c r="B94" s="46" t="s">
        <v>93</v>
      </c>
      <c r="C94" s="58">
        <v>712.99</v>
      </c>
    </row>
    <row r="95" spans="1:3" ht="16.5" thickBot="1" x14ac:dyDescent="0.3">
      <c r="A95" s="31"/>
      <c r="B95" s="48" t="s">
        <v>48</v>
      </c>
      <c r="C95" s="61">
        <f>SUM(C78:C94)</f>
        <v>8530.3900000000012</v>
      </c>
    </row>
    <row r="96" spans="1:3" ht="16.5" thickBot="1" x14ac:dyDescent="0.3">
      <c r="A96" s="16" t="s">
        <v>94</v>
      </c>
      <c r="B96" s="17" t="s">
        <v>95</v>
      </c>
      <c r="C96" s="58">
        <v>0</v>
      </c>
    </row>
    <row r="97" spans="1:3" ht="16.5" thickBot="1" x14ac:dyDescent="0.3">
      <c r="A97" s="16" t="s">
        <v>96</v>
      </c>
      <c r="B97" s="20" t="s">
        <v>97</v>
      </c>
      <c r="C97" s="59">
        <v>33963.936000000009</v>
      </c>
    </row>
    <row r="98" spans="1:3" x14ac:dyDescent="0.25">
      <c r="A98" s="32"/>
      <c r="B98" s="55" t="s">
        <v>98</v>
      </c>
      <c r="C98" s="59">
        <f>C13+C28+C37+C38+C45+C53+C61+C62+C63+C64+C65+C75+C95+C97</f>
        <v>198838.25750000004</v>
      </c>
    </row>
    <row r="99" spans="1:3" s="38" customFormat="1" x14ac:dyDescent="0.25">
      <c r="A99" s="35"/>
      <c r="B99" s="56" t="s">
        <v>105</v>
      </c>
      <c r="C99" s="37">
        <v>128368.68</v>
      </c>
    </row>
    <row r="100" spans="1:3" s="8" customFormat="1" x14ac:dyDescent="0.25">
      <c r="A100" s="35"/>
      <c r="B100" s="56" t="s">
        <v>106</v>
      </c>
      <c r="C100" s="37">
        <v>127856.55</v>
      </c>
    </row>
    <row r="101" spans="1:3" s="8" customFormat="1" x14ac:dyDescent="0.25">
      <c r="A101" s="39"/>
      <c r="B101" s="56" t="s">
        <v>108</v>
      </c>
      <c r="C101" s="40">
        <f>C100-C98</f>
        <v>-70981.707500000033</v>
      </c>
    </row>
    <row r="102" spans="1:3" s="8" customFormat="1" x14ac:dyDescent="0.25">
      <c r="A102" s="39"/>
      <c r="B102" s="36" t="s">
        <v>107</v>
      </c>
      <c r="C102" s="40">
        <f>C101+C5</f>
        <v>-124005.14250000006</v>
      </c>
    </row>
    <row r="103" spans="1:3" s="3" customFormat="1" x14ac:dyDescent="0.25">
      <c r="A103" s="41"/>
      <c r="C103" s="2"/>
    </row>
    <row r="104" spans="1:3" s="3" customFormat="1" x14ac:dyDescent="0.25">
      <c r="A104" s="41"/>
      <c r="C104" s="2"/>
    </row>
    <row r="105" spans="1:3" s="3" customFormat="1" x14ac:dyDescent="0.25">
      <c r="A105" s="41"/>
      <c r="C105" s="2"/>
    </row>
    <row r="106" spans="1:3" s="3" customFormat="1" x14ac:dyDescent="0.25">
      <c r="A106" s="41"/>
      <c r="C106" s="2"/>
    </row>
    <row r="107" spans="1:3" s="3" customFormat="1" x14ac:dyDescent="0.25">
      <c r="A107" s="41"/>
      <c r="C107" s="2"/>
    </row>
    <row r="108" spans="1:3" s="3" customFormat="1" x14ac:dyDescent="0.25">
      <c r="A108" s="41"/>
      <c r="C108" s="2"/>
    </row>
    <row r="109" spans="1:3" s="3" customFormat="1" x14ac:dyDescent="0.25">
      <c r="A109" s="41"/>
      <c r="C109" s="2"/>
    </row>
    <row r="110" spans="1:3" s="11" customFormat="1" ht="11.25" x14ac:dyDescent="0.2">
      <c r="A110" s="42"/>
    </row>
    <row r="111" spans="1:3" s="11" customFormat="1" ht="11.25" x14ac:dyDescent="0.2">
      <c r="A111" s="42"/>
    </row>
    <row r="112" spans="1:3" s="11" customFormat="1" ht="11.25" x14ac:dyDescent="0.2">
      <c r="A112" s="42"/>
    </row>
    <row r="113" spans="1:1" s="11" customFormat="1" ht="11.25" x14ac:dyDescent="0.2">
      <c r="A113" s="42"/>
    </row>
    <row r="114" spans="1:1" s="11" customFormat="1" ht="11.25" x14ac:dyDescent="0.2">
      <c r="A114" s="42"/>
    </row>
    <row r="115" spans="1:1" s="11" customFormat="1" ht="11.25" x14ac:dyDescent="0.2">
      <c r="A115" s="42"/>
    </row>
    <row r="116" spans="1:1" s="11" customFormat="1" ht="11.25" x14ac:dyDescent="0.2">
      <c r="A116" s="42"/>
    </row>
    <row r="117" spans="1:1" s="11" customFormat="1" ht="11.25" x14ac:dyDescent="0.2">
      <c r="A117" s="42"/>
    </row>
    <row r="118" spans="1:1" s="11" customFormat="1" ht="11.25" x14ac:dyDescent="0.2">
      <c r="A118" s="42"/>
    </row>
    <row r="119" spans="1:1" s="11" customFormat="1" ht="11.25" x14ac:dyDescent="0.2">
      <c r="A119" s="42"/>
    </row>
    <row r="120" spans="1:1" s="11" customFormat="1" ht="11.25" x14ac:dyDescent="0.2">
      <c r="A120" s="42"/>
    </row>
    <row r="121" spans="1:1" s="11" customFormat="1" ht="11.25" x14ac:dyDescent="0.2">
      <c r="A121" s="42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2025-01-17T06:21:51Z</dcterms:created>
  <dcterms:modified xsi:type="dcterms:W3CDTF">2025-02-20T09:03:09Z</dcterms:modified>
</cp:coreProperties>
</file>