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9" i="1" l="1"/>
  <c r="C108" i="1"/>
  <c r="C102" i="1" l="1"/>
  <c r="C73" i="1"/>
  <c r="C61" i="1"/>
  <c r="C45" i="1"/>
  <c r="C37" i="1"/>
  <c r="C28" i="1"/>
  <c r="C105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<sst xmlns="http://schemas.openxmlformats.org/spreadsheetml/2006/main" count="123" uniqueCount="114">
  <si>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</si>
  <si>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</si>
  <si>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</si>
  <si>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</si>
  <si>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</si>
  <si>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</si>
  <si>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</si>
  <si>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</si>
  <si>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</si>
  <si>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</si>
  <si>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</si>
  <si>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</si>
  <si>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</si>
  <si>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</si>
  <si>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</si>
  <si>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</si>
  <si>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</si>
  <si>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</si>
  <si>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</si>
  <si>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</si>
  <si>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</si>
  <si>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</si>
  <si>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</si>
  <si>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</si>
  <si>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</si>
  <si>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</si>
  <si>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</si>
  <si>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</si>
  <si>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</si>
  <si>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</si>
  <si>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</si>
  <si>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</si>
  <si>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</si>
  <si>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</si>
  <si>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</si>
  <si>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</si>
  <si>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</si>
  <si>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</si>
  <si>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</si>
  <si>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</si>
  <si>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</si>
  <si>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</si>
  <si>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</si>
  <si>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</si>
  <si>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</si>
  <si>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</si>
  <si>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</si>
  <si>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</si>
  <si>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</si>
  <si>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</si>
  <si>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</si>
  <si>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</si>
  <si>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</si>
  <si>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</si>
  <si>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</si>
  <si>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</si>
  <si>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 xml:space="preserve">Ершение кухонных стояков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</si>
  <si>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</si>
  <si>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</si>
  <si>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</si>
  <si>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</si>
  <si>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</si>
  <si>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</si>
  <si>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</si>
  <si>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</si>
  <si>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</si>
  <si>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</si>
  <si>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</si>
  <si>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</si>
  <si>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</si>
  <si>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</si>
  <si>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</si>
  <si>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</si>
  <si>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</si>
  <si>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</si>
  <si>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</si>
  <si>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лампы ДРЛ для освещения придомовой территории с автовышки</t>
  </si>
  <si>
    <t>работа автовышки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</si>
  <si>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</si>
  <si>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</si>
  <si>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энергосберегающего патрона СА-19</t>
  </si>
  <si>
    <t>замена выключателя  с устройством кабеля АВВГ 2*2,5-1п</t>
  </si>
  <si>
    <t>замена лампы в светильнике освещения придомовой территории с применением телевышки</t>
  </si>
  <si>
    <t>работа телевышки</t>
  </si>
  <si>
    <t>Текущий ремонт систем ВиК</t>
  </si>
  <si>
    <t>замена крана шарового Ду 15 в р/в</t>
  </si>
  <si>
    <t>замена крана шарового Ду 25 в р/в</t>
  </si>
  <si>
    <t>установка ниппеля Ду 20 в р/в</t>
  </si>
  <si>
    <t>прокладка 3/4</t>
  </si>
  <si>
    <t>устранение засора канализационного выпуска Ду 110 мм</t>
  </si>
  <si>
    <t>замена крана шарового Ду 15мм на стояках ГВС кв. 6,10</t>
  </si>
  <si>
    <t>Текущий ремонт систем конструктивных элементов</t>
  </si>
  <si>
    <t>утепление чердачного перекрытия над жилыми помещениями кв.11 минплитой в два слоя 50 мм+50мм</t>
  </si>
  <si>
    <t>прочистка канализационных вытяжек от наледи и льда</t>
  </si>
  <si>
    <t>Дополнительная механизированная уборка территории от снега</t>
  </si>
  <si>
    <t xml:space="preserve">очистка канализационных вытяжек от наледи  </t>
  </si>
  <si>
    <t>срезка кустарников</t>
  </si>
  <si>
    <t>Покраска контейнера</t>
  </si>
  <si>
    <t>завоз земли для цветочных клумб</t>
  </si>
  <si>
    <t>укрепление навеса тамбурной двери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</si>
  <si>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</si>
  <si>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</si>
  <si>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</si>
  <si>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</si>
  <si>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</si>
  <si>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</si>
  <si>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23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</si>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</sst>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0" xfId="0" applyFont="1" applyFill="1"/>
    <xf numFmtId="16" fontId="5" fillId="0" borderId="9" xfId="0" applyNumberFormat="1" applyFont="1" applyBorder="1" applyAlignment="1">
      <alignment wrapText="1"/>
    </xf>
    <xf numFmtId="49" fontId="5" fillId="0" borderId="11" xfId="0" applyNumberFormat="1" applyFont="1" applyBorder="1" applyAlignment="1"/>
    <xf numFmtId="49" fontId="5" fillId="0" borderId="9" xfId="0" applyNumberFormat="1" applyFont="1" applyBorder="1" applyAlignment="1"/>
    <xf numFmtId="49" fontId="5" fillId="0" borderId="5" xfId="0" applyNumberFormat="1" applyFont="1" applyBorder="1" applyAlignment="1"/>
    <xf numFmtId="49" fontId="5" fillId="0" borderId="3" xfId="0" applyNumberFormat="1" applyFont="1" applyBorder="1" applyAlignment="1">
      <alignment horizontal="center"/>
    </xf>
    <xf numFmtId="0" fontId="2" fillId="0" borderId="8" xfId="0" applyFont="1" applyBorder="1" applyAlignment="1"/>
    <xf numFmtId="49" fontId="5" fillId="0" borderId="14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/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7" fillId="0" borderId="0" xfId="0" applyFont="1"/>
    <xf numFmtId="49" fontId="5" fillId="0" borderId="12" xfId="0" applyNumberFormat="1" applyFont="1" applyBorder="1" applyAlignment="1">
      <alignment horizontal="center"/>
    </xf>
    <xf numFmtId="49" fontId="5" fillId="0" borderId="19" xfId="0" applyNumberFormat="1" applyFont="1" applyBorder="1" applyAlignment="1"/>
    <xf numFmtId="0" fontId="5" fillId="0" borderId="8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2" fontId="5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1" fillId="0" borderId="0" xfId="0" applyFont="1" applyFill="1" applyBorder="1"/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10" xfId="0" applyFont="1" applyBorder="1"/>
    <xf numFmtId="0" fontId="5" fillId="0" borderId="8" xfId="0" applyFont="1" applyBorder="1"/>
    <xf numFmtId="0" fontId="2" fillId="0" borderId="22" xfId="0" applyFont="1" applyBorder="1"/>
    <xf numFmtId="0" fontId="5" fillId="0" borderId="21" xfId="0" applyFont="1" applyBorder="1"/>
    <xf numFmtId="0" fontId="5" fillId="0" borderId="23" xfId="0" applyFont="1" applyBorder="1"/>
    <xf numFmtId="0" fontId="2" fillId="0" borderId="2" xfId="0" applyFont="1" applyBorder="1" applyAlignment="1">
      <alignment vertical="top"/>
    </xf>
    <xf numFmtId="0" fontId="2" fillId="0" borderId="20" xfId="0" applyFont="1" applyBorder="1" applyAlignment="1"/>
    <xf numFmtId="0" fontId="5" fillId="0" borderId="24" xfId="0" applyFont="1" applyBorder="1"/>
    <xf numFmtId="0" fontId="5" fillId="0" borderId="2" xfId="1" applyFont="1" applyBorder="1"/>
    <xf numFmtId="0" fontId="2" fillId="0" borderId="6" xfId="0" applyFont="1" applyFill="1" applyBorder="1"/>
    <xf numFmtId="2" fontId="2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/>
    <xf numFmtId="2" fontId="5" fillId="0" borderId="1" xfId="0" applyNumberFormat="1" applyFont="1" applyBorder="1"/>
    <xf numFmtId="2" fontId="2" fillId="0" borderId="1" xfId="0" applyNumberFormat="1" applyFont="1" applyBorder="1"/>
    <xf numFmtId="2" fontId="7" fillId="0" borderId="1" xfId="0" applyNumberFormat="1" applyFont="1" applyBorder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4"/>
  <sheetViews>
    <sheetView tabSelected="1" topLeftCell="A89" workbookViewId="0">
      <selection activeCell="C110" sqref="C110"/>
    </sheetView>
  </sheetViews>
  <sheetFormatPr defaultColWidth="10.85546875" defaultRowHeight="15.75" x14ac:dyDescent="0.25"/>
  <cols>
    <col min="1" max="1" width="7.5703125" style="1" customWidth="1"/>
    <col min="2" max="2" width="68.85546875" style="1" customWidth="1"/>
    <col min="3" max="3" width="13.5703125" style="1" customWidth="1"/>
    <col min="4" max="194" width="10.85546875" style="1"/>
    <col min="195" max="195" width="7.5703125" style="1" customWidth="1"/>
    <col min="196" max="196" width="48.42578125" style="1" customWidth="1"/>
    <col min="197" max="197" width="8.42578125" style="1" customWidth="1"/>
    <col min="198" max="201" width="0" style="1" hidden="1" customWidth="1"/>
    <col min="202" max="202" width="0.140625" style="1" customWidth="1"/>
    <col min="203" max="203" width="9.140625" style="1" customWidth="1"/>
    <col min="204" max="204" width="9.28515625" style="1" customWidth="1"/>
    <col min="205" max="220" width="10.85546875" style="1" customWidth="1"/>
    <col min="221" max="450" width="10.85546875" style="1"/>
    <col min="451" max="451" width="7.5703125" style="1" customWidth="1"/>
    <col min="452" max="452" width="48.42578125" style="1" customWidth="1"/>
    <col min="453" max="453" width="8.42578125" style="1" customWidth="1"/>
    <col min="454" max="457" width="0" style="1" hidden="1" customWidth="1"/>
    <col min="458" max="458" width="0.140625" style="1" customWidth="1"/>
    <col min="459" max="459" width="9.140625" style="1" customWidth="1"/>
    <col min="460" max="460" width="9.28515625" style="1" customWidth="1"/>
    <col min="461" max="476" width="10.85546875" style="1" customWidth="1"/>
    <col min="477" max="706" width="10.85546875" style="1"/>
    <col min="707" max="707" width="7.5703125" style="1" customWidth="1"/>
    <col min="708" max="708" width="48.42578125" style="1" customWidth="1"/>
    <col min="709" max="709" width="8.42578125" style="1" customWidth="1"/>
    <col min="710" max="713" width="0" style="1" hidden="1" customWidth="1"/>
    <col min="714" max="714" width="0.140625" style="1" customWidth="1"/>
    <col min="715" max="715" width="9.140625" style="1" customWidth="1"/>
    <col min="716" max="716" width="9.28515625" style="1" customWidth="1"/>
    <col min="717" max="732" width="10.85546875" style="1" customWidth="1"/>
    <col min="733" max="962" width="10.85546875" style="1"/>
    <col min="963" max="963" width="7.5703125" style="1" customWidth="1"/>
    <col min="964" max="964" width="48.42578125" style="1" customWidth="1"/>
    <col min="965" max="965" width="8.42578125" style="1" customWidth="1"/>
    <col min="966" max="969" width="0" style="1" hidden="1" customWidth="1"/>
    <col min="970" max="970" width="0.140625" style="1" customWidth="1"/>
    <col min="971" max="971" width="9.140625" style="1" customWidth="1"/>
    <col min="972" max="972" width="9.28515625" style="1" customWidth="1"/>
    <col min="973" max="988" width="10.85546875" style="1" customWidth="1"/>
    <col min="989" max="1218" width="10.85546875" style="1"/>
    <col min="1219" max="1219" width="7.5703125" style="1" customWidth="1"/>
    <col min="1220" max="1220" width="48.42578125" style="1" customWidth="1"/>
    <col min="1221" max="1221" width="8.42578125" style="1" customWidth="1"/>
    <col min="1222" max="1225" width="0" style="1" hidden="1" customWidth="1"/>
    <col min="1226" max="1226" width="0.140625" style="1" customWidth="1"/>
    <col min="1227" max="1227" width="9.140625" style="1" customWidth="1"/>
    <col min="1228" max="1228" width="9.28515625" style="1" customWidth="1"/>
    <col min="1229" max="1244" width="10.85546875" style="1" customWidth="1"/>
    <col min="1245" max="1474" width="10.85546875" style="1"/>
    <col min="1475" max="1475" width="7.5703125" style="1" customWidth="1"/>
    <col min="1476" max="1476" width="48.42578125" style="1" customWidth="1"/>
    <col min="1477" max="1477" width="8.42578125" style="1" customWidth="1"/>
    <col min="1478" max="1481" width="0" style="1" hidden="1" customWidth="1"/>
    <col min="1482" max="1482" width="0.140625" style="1" customWidth="1"/>
    <col min="1483" max="1483" width="9.140625" style="1" customWidth="1"/>
    <col min="1484" max="1484" width="9.28515625" style="1" customWidth="1"/>
    <col min="1485" max="1500" width="10.85546875" style="1" customWidth="1"/>
    <col min="1501" max="1730" width="10.85546875" style="1"/>
    <col min="1731" max="1731" width="7.5703125" style="1" customWidth="1"/>
    <col min="1732" max="1732" width="48.42578125" style="1" customWidth="1"/>
    <col min="1733" max="1733" width="8.42578125" style="1" customWidth="1"/>
    <col min="1734" max="1737" width="0" style="1" hidden="1" customWidth="1"/>
    <col min="1738" max="1738" width="0.140625" style="1" customWidth="1"/>
    <col min="1739" max="1739" width="9.140625" style="1" customWidth="1"/>
    <col min="1740" max="1740" width="9.28515625" style="1" customWidth="1"/>
    <col min="1741" max="1756" width="10.85546875" style="1" customWidth="1"/>
    <col min="1757" max="1986" width="10.85546875" style="1"/>
    <col min="1987" max="1987" width="7.5703125" style="1" customWidth="1"/>
    <col min="1988" max="1988" width="48.42578125" style="1" customWidth="1"/>
    <col min="1989" max="1989" width="8.42578125" style="1" customWidth="1"/>
    <col min="1990" max="1993" width="0" style="1" hidden="1" customWidth="1"/>
    <col min="1994" max="1994" width="0.140625" style="1" customWidth="1"/>
    <col min="1995" max="1995" width="9.140625" style="1" customWidth="1"/>
    <col min="1996" max="1996" width="9.28515625" style="1" customWidth="1"/>
    <col min="1997" max="2012" width="10.85546875" style="1" customWidth="1"/>
    <col min="2013" max="2242" width="10.85546875" style="1"/>
    <col min="2243" max="2243" width="7.5703125" style="1" customWidth="1"/>
    <col min="2244" max="2244" width="48.42578125" style="1" customWidth="1"/>
    <col min="2245" max="2245" width="8.42578125" style="1" customWidth="1"/>
    <col min="2246" max="2249" width="0" style="1" hidden="1" customWidth="1"/>
    <col min="2250" max="2250" width="0.140625" style="1" customWidth="1"/>
    <col min="2251" max="2251" width="9.140625" style="1" customWidth="1"/>
    <col min="2252" max="2252" width="9.28515625" style="1" customWidth="1"/>
    <col min="2253" max="2268" width="10.85546875" style="1" customWidth="1"/>
    <col min="2269" max="2498" width="10.85546875" style="1"/>
    <col min="2499" max="2499" width="7.5703125" style="1" customWidth="1"/>
    <col min="2500" max="2500" width="48.42578125" style="1" customWidth="1"/>
    <col min="2501" max="2501" width="8.42578125" style="1" customWidth="1"/>
    <col min="2502" max="2505" width="0" style="1" hidden="1" customWidth="1"/>
    <col min="2506" max="2506" width="0.140625" style="1" customWidth="1"/>
    <col min="2507" max="2507" width="9.140625" style="1" customWidth="1"/>
    <col min="2508" max="2508" width="9.28515625" style="1" customWidth="1"/>
    <col min="2509" max="2524" width="10.85546875" style="1" customWidth="1"/>
    <col min="2525" max="2754" width="10.85546875" style="1"/>
    <col min="2755" max="2755" width="7.5703125" style="1" customWidth="1"/>
    <col min="2756" max="2756" width="48.42578125" style="1" customWidth="1"/>
    <col min="2757" max="2757" width="8.42578125" style="1" customWidth="1"/>
    <col min="2758" max="2761" width="0" style="1" hidden="1" customWidth="1"/>
    <col min="2762" max="2762" width="0.140625" style="1" customWidth="1"/>
    <col min="2763" max="2763" width="9.140625" style="1" customWidth="1"/>
    <col min="2764" max="2764" width="9.28515625" style="1" customWidth="1"/>
    <col min="2765" max="2780" width="10.85546875" style="1" customWidth="1"/>
    <col min="2781" max="3010" width="10.85546875" style="1"/>
    <col min="3011" max="3011" width="7.5703125" style="1" customWidth="1"/>
    <col min="3012" max="3012" width="48.42578125" style="1" customWidth="1"/>
    <col min="3013" max="3013" width="8.42578125" style="1" customWidth="1"/>
    <col min="3014" max="3017" width="0" style="1" hidden="1" customWidth="1"/>
    <col min="3018" max="3018" width="0.140625" style="1" customWidth="1"/>
    <col min="3019" max="3019" width="9.140625" style="1" customWidth="1"/>
    <col min="3020" max="3020" width="9.28515625" style="1" customWidth="1"/>
    <col min="3021" max="3036" width="10.85546875" style="1" customWidth="1"/>
    <col min="3037" max="3266" width="10.85546875" style="1"/>
    <col min="3267" max="3267" width="7.5703125" style="1" customWidth="1"/>
    <col min="3268" max="3268" width="48.42578125" style="1" customWidth="1"/>
    <col min="3269" max="3269" width="8.42578125" style="1" customWidth="1"/>
    <col min="3270" max="3273" width="0" style="1" hidden="1" customWidth="1"/>
    <col min="3274" max="3274" width="0.140625" style="1" customWidth="1"/>
    <col min="3275" max="3275" width="9.140625" style="1" customWidth="1"/>
    <col min="3276" max="3276" width="9.28515625" style="1" customWidth="1"/>
    <col min="3277" max="3292" width="10.85546875" style="1" customWidth="1"/>
    <col min="3293" max="3522" width="10.85546875" style="1"/>
    <col min="3523" max="3523" width="7.5703125" style="1" customWidth="1"/>
    <col min="3524" max="3524" width="48.42578125" style="1" customWidth="1"/>
    <col min="3525" max="3525" width="8.42578125" style="1" customWidth="1"/>
    <col min="3526" max="3529" width="0" style="1" hidden="1" customWidth="1"/>
    <col min="3530" max="3530" width="0.140625" style="1" customWidth="1"/>
    <col min="3531" max="3531" width="9.140625" style="1" customWidth="1"/>
    <col min="3532" max="3532" width="9.28515625" style="1" customWidth="1"/>
    <col min="3533" max="3548" width="10.85546875" style="1" customWidth="1"/>
    <col min="3549" max="3778" width="10.85546875" style="1"/>
    <col min="3779" max="3779" width="7.5703125" style="1" customWidth="1"/>
    <col min="3780" max="3780" width="48.42578125" style="1" customWidth="1"/>
    <col min="3781" max="3781" width="8.42578125" style="1" customWidth="1"/>
    <col min="3782" max="3785" width="0" style="1" hidden="1" customWidth="1"/>
    <col min="3786" max="3786" width="0.140625" style="1" customWidth="1"/>
    <col min="3787" max="3787" width="9.140625" style="1" customWidth="1"/>
    <col min="3788" max="3788" width="9.28515625" style="1" customWidth="1"/>
    <col min="3789" max="3804" width="10.85546875" style="1" customWidth="1"/>
    <col min="3805" max="4034" width="10.85546875" style="1"/>
    <col min="4035" max="4035" width="7.5703125" style="1" customWidth="1"/>
    <col min="4036" max="4036" width="48.42578125" style="1" customWidth="1"/>
    <col min="4037" max="4037" width="8.42578125" style="1" customWidth="1"/>
    <col min="4038" max="4041" width="0" style="1" hidden="1" customWidth="1"/>
    <col min="4042" max="4042" width="0.140625" style="1" customWidth="1"/>
    <col min="4043" max="4043" width="9.140625" style="1" customWidth="1"/>
    <col min="4044" max="4044" width="9.28515625" style="1" customWidth="1"/>
    <col min="4045" max="4060" width="10.85546875" style="1" customWidth="1"/>
    <col min="4061" max="4290" width="10.85546875" style="1"/>
    <col min="4291" max="4291" width="7.5703125" style="1" customWidth="1"/>
    <col min="4292" max="4292" width="48.42578125" style="1" customWidth="1"/>
    <col min="4293" max="4293" width="8.42578125" style="1" customWidth="1"/>
    <col min="4294" max="4297" width="0" style="1" hidden="1" customWidth="1"/>
    <col min="4298" max="4298" width="0.140625" style="1" customWidth="1"/>
    <col min="4299" max="4299" width="9.140625" style="1" customWidth="1"/>
    <col min="4300" max="4300" width="9.28515625" style="1" customWidth="1"/>
    <col min="4301" max="4316" width="10.85546875" style="1" customWidth="1"/>
    <col min="4317" max="4546" width="10.85546875" style="1"/>
    <col min="4547" max="4547" width="7.5703125" style="1" customWidth="1"/>
    <col min="4548" max="4548" width="48.42578125" style="1" customWidth="1"/>
    <col min="4549" max="4549" width="8.42578125" style="1" customWidth="1"/>
    <col min="4550" max="4553" width="0" style="1" hidden="1" customWidth="1"/>
    <col min="4554" max="4554" width="0.140625" style="1" customWidth="1"/>
    <col min="4555" max="4555" width="9.140625" style="1" customWidth="1"/>
    <col min="4556" max="4556" width="9.28515625" style="1" customWidth="1"/>
    <col min="4557" max="4572" width="10.85546875" style="1" customWidth="1"/>
    <col min="4573" max="4802" width="10.85546875" style="1"/>
    <col min="4803" max="4803" width="7.5703125" style="1" customWidth="1"/>
    <col min="4804" max="4804" width="48.42578125" style="1" customWidth="1"/>
    <col min="4805" max="4805" width="8.42578125" style="1" customWidth="1"/>
    <col min="4806" max="4809" width="0" style="1" hidden="1" customWidth="1"/>
    <col min="4810" max="4810" width="0.140625" style="1" customWidth="1"/>
    <col min="4811" max="4811" width="9.140625" style="1" customWidth="1"/>
    <col min="4812" max="4812" width="9.28515625" style="1" customWidth="1"/>
    <col min="4813" max="4828" width="10.85546875" style="1" customWidth="1"/>
    <col min="4829" max="5058" width="10.85546875" style="1"/>
    <col min="5059" max="5059" width="7.5703125" style="1" customWidth="1"/>
    <col min="5060" max="5060" width="48.42578125" style="1" customWidth="1"/>
    <col min="5061" max="5061" width="8.42578125" style="1" customWidth="1"/>
    <col min="5062" max="5065" width="0" style="1" hidden="1" customWidth="1"/>
    <col min="5066" max="5066" width="0.140625" style="1" customWidth="1"/>
    <col min="5067" max="5067" width="9.140625" style="1" customWidth="1"/>
    <col min="5068" max="5068" width="9.28515625" style="1" customWidth="1"/>
    <col min="5069" max="5084" width="10.85546875" style="1" customWidth="1"/>
    <col min="5085" max="5314" width="10.85546875" style="1"/>
    <col min="5315" max="5315" width="7.5703125" style="1" customWidth="1"/>
    <col min="5316" max="5316" width="48.42578125" style="1" customWidth="1"/>
    <col min="5317" max="5317" width="8.42578125" style="1" customWidth="1"/>
    <col min="5318" max="5321" width="0" style="1" hidden="1" customWidth="1"/>
    <col min="5322" max="5322" width="0.140625" style="1" customWidth="1"/>
    <col min="5323" max="5323" width="9.140625" style="1" customWidth="1"/>
    <col min="5324" max="5324" width="9.28515625" style="1" customWidth="1"/>
    <col min="5325" max="5340" width="10.85546875" style="1" customWidth="1"/>
    <col min="5341" max="5570" width="10.85546875" style="1"/>
    <col min="5571" max="5571" width="7.5703125" style="1" customWidth="1"/>
    <col min="5572" max="5572" width="48.42578125" style="1" customWidth="1"/>
    <col min="5573" max="5573" width="8.42578125" style="1" customWidth="1"/>
    <col min="5574" max="5577" width="0" style="1" hidden="1" customWidth="1"/>
    <col min="5578" max="5578" width="0.140625" style="1" customWidth="1"/>
    <col min="5579" max="5579" width="9.140625" style="1" customWidth="1"/>
    <col min="5580" max="5580" width="9.28515625" style="1" customWidth="1"/>
    <col min="5581" max="5596" width="10.85546875" style="1" customWidth="1"/>
    <col min="5597" max="5826" width="10.85546875" style="1"/>
    <col min="5827" max="5827" width="7.5703125" style="1" customWidth="1"/>
    <col min="5828" max="5828" width="48.42578125" style="1" customWidth="1"/>
    <col min="5829" max="5829" width="8.42578125" style="1" customWidth="1"/>
    <col min="5830" max="5833" width="0" style="1" hidden="1" customWidth="1"/>
    <col min="5834" max="5834" width="0.140625" style="1" customWidth="1"/>
    <col min="5835" max="5835" width="9.140625" style="1" customWidth="1"/>
    <col min="5836" max="5836" width="9.28515625" style="1" customWidth="1"/>
    <col min="5837" max="5852" width="10.85546875" style="1" customWidth="1"/>
    <col min="5853" max="6082" width="10.85546875" style="1"/>
    <col min="6083" max="6083" width="7.5703125" style="1" customWidth="1"/>
    <col min="6084" max="6084" width="48.42578125" style="1" customWidth="1"/>
    <col min="6085" max="6085" width="8.42578125" style="1" customWidth="1"/>
    <col min="6086" max="6089" width="0" style="1" hidden="1" customWidth="1"/>
    <col min="6090" max="6090" width="0.140625" style="1" customWidth="1"/>
    <col min="6091" max="6091" width="9.140625" style="1" customWidth="1"/>
    <col min="6092" max="6092" width="9.28515625" style="1" customWidth="1"/>
    <col min="6093" max="6108" width="10.85546875" style="1" customWidth="1"/>
    <col min="6109" max="6338" width="10.85546875" style="1"/>
    <col min="6339" max="6339" width="7.5703125" style="1" customWidth="1"/>
    <col min="6340" max="6340" width="48.42578125" style="1" customWidth="1"/>
    <col min="6341" max="6341" width="8.42578125" style="1" customWidth="1"/>
    <col min="6342" max="6345" width="0" style="1" hidden="1" customWidth="1"/>
    <col min="6346" max="6346" width="0.140625" style="1" customWidth="1"/>
    <col min="6347" max="6347" width="9.140625" style="1" customWidth="1"/>
    <col min="6348" max="6348" width="9.28515625" style="1" customWidth="1"/>
    <col min="6349" max="6364" width="10.85546875" style="1" customWidth="1"/>
    <col min="6365" max="6594" width="10.85546875" style="1"/>
    <col min="6595" max="6595" width="7.5703125" style="1" customWidth="1"/>
    <col min="6596" max="6596" width="48.42578125" style="1" customWidth="1"/>
    <col min="6597" max="6597" width="8.42578125" style="1" customWidth="1"/>
    <col min="6598" max="6601" width="0" style="1" hidden="1" customWidth="1"/>
    <col min="6602" max="6602" width="0.140625" style="1" customWidth="1"/>
    <col min="6603" max="6603" width="9.140625" style="1" customWidth="1"/>
    <col min="6604" max="6604" width="9.28515625" style="1" customWidth="1"/>
    <col min="6605" max="6620" width="10.85546875" style="1" customWidth="1"/>
    <col min="6621" max="6850" width="10.85546875" style="1"/>
    <col min="6851" max="6851" width="7.5703125" style="1" customWidth="1"/>
    <col min="6852" max="6852" width="48.42578125" style="1" customWidth="1"/>
    <col min="6853" max="6853" width="8.42578125" style="1" customWidth="1"/>
    <col min="6854" max="6857" width="0" style="1" hidden="1" customWidth="1"/>
    <col min="6858" max="6858" width="0.140625" style="1" customWidth="1"/>
    <col min="6859" max="6859" width="9.140625" style="1" customWidth="1"/>
    <col min="6860" max="6860" width="9.28515625" style="1" customWidth="1"/>
    <col min="6861" max="6876" width="10.85546875" style="1" customWidth="1"/>
    <col min="6877" max="7106" width="10.85546875" style="1"/>
    <col min="7107" max="7107" width="7.5703125" style="1" customWidth="1"/>
    <col min="7108" max="7108" width="48.42578125" style="1" customWidth="1"/>
    <col min="7109" max="7109" width="8.42578125" style="1" customWidth="1"/>
    <col min="7110" max="7113" width="0" style="1" hidden="1" customWidth="1"/>
    <col min="7114" max="7114" width="0.140625" style="1" customWidth="1"/>
    <col min="7115" max="7115" width="9.140625" style="1" customWidth="1"/>
    <col min="7116" max="7116" width="9.28515625" style="1" customWidth="1"/>
    <col min="7117" max="7132" width="10.85546875" style="1" customWidth="1"/>
    <col min="7133" max="7362" width="10.85546875" style="1"/>
    <col min="7363" max="7363" width="7.5703125" style="1" customWidth="1"/>
    <col min="7364" max="7364" width="48.42578125" style="1" customWidth="1"/>
    <col min="7365" max="7365" width="8.42578125" style="1" customWidth="1"/>
    <col min="7366" max="7369" width="0" style="1" hidden="1" customWidth="1"/>
    <col min="7370" max="7370" width="0.140625" style="1" customWidth="1"/>
    <col min="7371" max="7371" width="9.140625" style="1" customWidth="1"/>
    <col min="7372" max="7372" width="9.28515625" style="1" customWidth="1"/>
    <col min="7373" max="7388" width="10.85546875" style="1" customWidth="1"/>
    <col min="7389" max="7618" width="10.85546875" style="1"/>
    <col min="7619" max="7619" width="7.5703125" style="1" customWidth="1"/>
    <col min="7620" max="7620" width="48.42578125" style="1" customWidth="1"/>
    <col min="7621" max="7621" width="8.42578125" style="1" customWidth="1"/>
    <col min="7622" max="7625" width="0" style="1" hidden="1" customWidth="1"/>
    <col min="7626" max="7626" width="0.140625" style="1" customWidth="1"/>
    <col min="7627" max="7627" width="9.140625" style="1" customWidth="1"/>
    <col min="7628" max="7628" width="9.28515625" style="1" customWidth="1"/>
    <col min="7629" max="7644" width="10.85546875" style="1" customWidth="1"/>
    <col min="7645" max="7874" width="10.85546875" style="1"/>
    <col min="7875" max="7875" width="7.5703125" style="1" customWidth="1"/>
    <col min="7876" max="7876" width="48.42578125" style="1" customWidth="1"/>
    <col min="7877" max="7877" width="8.42578125" style="1" customWidth="1"/>
    <col min="7878" max="7881" width="0" style="1" hidden="1" customWidth="1"/>
    <col min="7882" max="7882" width="0.140625" style="1" customWidth="1"/>
    <col min="7883" max="7883" width="9.140625" style="1" customWidth="1"/>
    <col min="7884" max="7884" width="9.28515625" style="1" customWidth="1"/>
    <col min="7885" max="7900" width="10.85546875" style="1" customWidth="1"/>
    <col min="7901" max="8130" width="10.85546875" style="1"/>
    <col min="8131" max="8131" width="7.5703125" style="1" customWidth="1"/>
    <col min="8132" max="8132" width="48.42578125" style="1" customWidth="1"/>
    <col min="8133" max="8133" width="8.42578125" style="1" customWidth="1"/>
    <col min="8134" max="8137" width="0" style="1" hidden="1" customWidth="1"/>
    <col min="8138" max="8138" width="0.140625" style="1" customWidth="1"/>
    <col min="8139" max="8139" width="9.140625" style="1" customWidth="1"/>
    <col min="8140" max="8140" width="9.28515625" style="1" customWidth="1"/>
    <col min="8141" max="8156" width="10.85546875" style="1" customWidth="1"/>
    <col min="8157" max="8386" width="10.85546875" style="1"/>
    <col min="8387" max="8387" width="7.5703125" style="1" customWidth="1"/>
    <col min="8388" max="8388" width="48.42578125" style="1" customWidth="1"/>
    <col min="8389" max="8389" width="8.42578125" style="1" customWidth="1"/>
    <col min="8390" max="8393" width="0" style="1" hidden="1" customWidth="1"/>
    <col min="8394" max="8394" width="0.140625" style="1" customWidth="1"/>
    <col min="8395" max="8395" width="9.140625" style="1" customWidth="1"/>
    <col min="8396" max="8396" width="9.28515625" style="1" customWidth="1"/>
    <col min="8397" max="8412" width="10.85546875" style="1" customWidth="1"/>
    <col min="8413" max="8642" width="10.85546875" style="1"/>
    <col min="8643" max="8643" width="7.5703125" style="1" customWidth="1"/>
    <col min="8644" max="8644" width="48.42578125" style="1" customWidth="1"/>
    <col min="8645" max="8645" width="8.42578125" style="1" customWidth="1"/>
    <col min="8646" max="8649" width="0" style="1" hidden="1" customWidth="1"/>
    <col min="8650" max="8650" width="0.140625" style="1" customWidth="1"/>
    <col min="8651" max="8651" width="9.140625" style="1" customWidth="1"/>
    <col min="8652" max="8652" width="9.28515625" style="1" customWidth="1"/>
    <col min="8653" max="8668" width="10.85546875" style="1" customWidth="1"/>
    <col min="8669" max="8898" width="10.85546875" style="1"/>
    <col min="8899" max="8899" width="7.5703125" style="1" customWidth="1"/>
    <col min="8900" max="8900" width="48.42578125" style="1" customWidth="1"/>
    <col min="8901" max="8901" width="8.42578125" style="1" customWidth="1"/>
    <col min="8902" max="8905" width="0" style="1" hidden="1" customWidth="1"/>
    <col min="8906" max="8906" width="0.140625" style="1" customWidth="1"/>
    <col min="8907" max="8907" width="9.140625" style="1" customWidth="1"/>
    <col min="8908" max="8908" width="9.28515625" style="1" customWidth="1"/>
    <col min="8909" max="8924" width="10.85546875" style="1" customWidth="1"/>
    <col min="8925" max="9154" width="10.85546875" style="1"/>
    <col min="9155" max="9155" width="7.5703125" style="1" customWidth="1"/>
    <col min="9156" max="9156" width="48.42578125" style="1" customWidth="1"/>
    <col min="9157" max="9157" width="8.42578125" style="1" customWidth="1"/>
    <col min="9158" max="9161" width="0" style="1" hidden="1" customWidth="1"/>
    <col min="9162" max="9162" width="0.140625" style="1" customWidth="1"/>
    <col min="9163" max="9163" width="9.140625" style="1" customWidth="1"/>
    <col min="9164" max="9164" width="9.28515625" style="1" customWidth="1"/>
    <col min="9165" max="9180" width="10.85546875" style="1" customWidth="1"/>
    <col min="9181" max="9410" width="10.85546875" style="1"/>
    <col min="9411" max="9411" width="7.5703125" style="1" customWidth="1"/>
    <col min="9412" max="9412" width="48.42578125" style="1" customWidth="1"/>
    <col min="9413" max="9413" width="8.42578125" style="1" customWidth="1"/>
    <col min="9414" max="9417" width="0" style="1" hidden="1" customWidth="1"/>
    <col min="9418" max="9418" width="0.140625" style="1" customWidth="1"/>
    <col min="9419" max="9419" width="9.140625" style="1" customWidth="1"/>
    <col min="9420" max="9420" width="9.28515625" style="1" customWidth="1"/>
    <col min="9421" max="9436" width="10.85546875" style="1" customWidth="1"/>
    <col min="9437" max="9666" width="10.85546875" style="1"/>
    <col min="9667" max="9667" width="7.5703125" style="1" customWidth="1"/>
    <col min="9668" max="9668" width="48.42578125" style="1" customWidth="1"/>
    <col min="9669" max="9669" width="8.42578125" style="1" customWidth="1"/>
    <col min="9670" max="9673" width="0" style="1" hidden="1" customWidth="1"/>
    <col min="9674" max="9674" width="0.140625" style="1" customWidth="1"/>
    <col min="9675" max="9675" width="9.140625" style="1" customWidth="1"/>
    <col min="9676" max="9676" width="9.28515625" style="1" customWidth="1"/>
    <col min="9677" max="9692" width="10.85546875" style="1" customWidth="1"/>
    <col min="9693" max="9922" width="10.85546875" style="1"/>
    <col min="9923" max="9923" width="7.5703125" style="1" customWidth="1"/>
    <col min="9924" max="9924" width="48.42578125" style="1" customWidth="1"/>
    <col min="9925" max="9925" width="8.42578125" style="1" customWidth="1"/>
    <col min="9926" max="9929" width="0" style="1" hidden="1" customWidth="1"/>
    <col min="9930" max="9930" width="0.140625" style="1" customWidth="1"/>
    <col min="9931" max="9931" width="9.140625" style="1" customWidth="1"/>
    <col min="9932" max="9932" width="9.28515625" style="1" customWidth="1"/>
    <col min="9933" max="9948" width="10.85546875" style="1" customWidth="1"/>
    <col min="9949" max="10178" width="10.85546875" style="1"/>
    <col min="10179" max="10179" width="7.5703125" style="1" customWidth="1"/>
    <col min="10180" max="10180" width="48.42578125" style="1" customWidth="1"/>
    <col min="10181" max="10181" width="8.42578125" style="1" customWidth="1"/>
    <col min="10182" max="10185" width="0" style="1" hidden="1" customWidth="1"/>
    <col min="10186" max="10186" width="0.140625" style="1" customWidth="1"/>
    <col min="10187" max="10187" width="9.140625" style="1" customWidth="1"/>
    <col min="10188" max="10188" width="9.28515625" style="1" customWidth="1"/>
    <col min="10189" max="10204" width="10.85546875" style="1" customWidth="1"/>
    <col min="10205" max="10434" width="10.85546875" style="1"/>
    <col min="10435" max="10435" width="7.5703125" style="1" customWidth="1"/>
    <col min="10436" max="10436" width="48.42578125" style="1" customWidth="1"/>
    <col min="10437" max="10437" width="8.42578125" style="1" customWidth="1"/>
    <col min="10438" max="10441" width="0" style="1" hidden="1" customWidth="1"/>
    <col min="10442" max="10442" width="0.140625" style="1" customWidth="1"/>
    <col min="10443" max="10443" width="9.140625" style="1" customWidth="1"/>
    <col min="10444" max="10444" width="9.28515625" style="1" customWidth="1"/>
    <col min="10445" max="10460" width="10.85546875" style="1" customWidth="1"/>
    <col min="10461" max="10690" width="10.85546875" style="1"/>
    <col min="10691" max="10691" width="7.5703125" style="1" customWidth="1"/>
    <col min="10692" max="10692" width="48.42578125" style="1" customWidth="1"/>
    <col min="10693" max="10693" width="8.42578125" style="1" customWidth="1"/>
    <col min="10694" max="10697" width="0" style="1" hidden="1" customWidth="1"/>
    <col min="10698" max="10698" width="0.140625" style="1" customWidth="1"/>
    <col min="10699" max="10699" width="9.140625" style="1" customWidth="1"/>
    <col min="10700" max="10700" width="9.28515625" style="1" customWidth="1"/>
    <col min="10701" max="10716" width="10.85546875" style="1" customWidth="1"/>
    <col min="10717" max="10946" width="10.85546875" style="1"/>
    <col min="10947" max="10947" width="7.5703125" style="1" customWidth="1"/>
    <col min="10948" max="10948" width="48.42578125" style="1" customWidth="1"/>
    <col min="10949" max="10949" width="8.42578125" style="1" customWidth="1"/>
    <col min="10950" max="10953" width="0" style="1" hidden="1" customWidth="1"/>
    <col min="10954" max="10954" width="0.140625" style="1" customWidth="1"/>
    <col min="10955" max="10955" width="9.140625" style="1" customWidth="1"/>
    <col min="10956" max="10956" width="9.28515625" style="1" customWidth="1"/>
    <col min="10957" max="10972" width="10.85546875" style="1" customWidth="1"/>
    <col min="10973" max="11202" width="10.85546875" style="1"/>
    <col min="11203" max="11203" width="7.5703125" style="1" customWidth="1"/>
    <col min="11204" max="11204" width="48.42578125" style="1" customWidth="1"/>
    <col min="11205" max="11205" width="8.42578125" style="1" customWidth="1"/>
    <col min="11206" max="11209" width="0" style="1" hidden="1" customWidth="1"/>
    <col min="11210" max="11210" width="0.140625" style="1" customWidth="1"/>
    <col min="11211" max="11211" width="9.140625" style="1" customWidth="1"/>
    <col min="11212" max="11212" width="9.28515625" style="1" customWidth="1"/>
    <col min="11213" max="11228" width="10.85546875" style="1" customWidth="1"/>
    <col min="11229" max="11458" width="10.85546875" style="1"/>
    <col min="11459" max="11459" width="7.5703125" style="1" customWidth="1"/>
    <col min="11460" max="11460" width="48.42578125" style="1" customWidth="1"/>
    <col min="11461" max="11461" width="8.42578125" style="1" customWidth="1"/>
    <col min="11462" max="11465" width="0" style="1" hidden="1" customWidth="1"/>
    <col min="11466" max="11466" width="0.140625" style="1" customWidth="1"/>
    <col min="11467" max="11467" width="9.140625" style="1" customWidth="1"/>
    <col min="11468" max="11468" width="9.28515625" style="1" customWidth="1"/>
    <col min="11469" max="11484" width="10.85546875" style="1" customWidth="1"/>
    <col min="11485" max="11714" width="10.85546875" style="1"/>
    <col min="11715" max="11715" width="7.5703125" style="1" customWidth="1"/>
    <col min="11716" max="11716" width="48.42578125" style="1" customWidth="1"/>
    <col min="11717" max="11717" width="8.42578125" style="1" customWidth="1"/>
    <col min="11718" max="11721" width="0" style="1" hidden="1" customWidth="1"/>
    <col min="11722" max="11722" width="0.140625" style="1" customWidth="1"/>
    <col min="11723" max="11723" width="9.140625" style="1" customWidth="1"/>
    <col min="11724" max="11724" width="9.28515625" style="1" customWidth="1"/>
    <col min="11725" max="11740" width="10.85546875" style="1" customWidth="1"/>
    <col min="11741" max="11970" width="10.85546875" style="1"/>
    <col min="11971" max="11971" width="7.5703125" style="1" customWidth="1"/>
    <col min="11972" max="11972" width="48.42578125" style="1" customWidth="1"/>
    <col min="11973" max="11973" width="8.42578125" style="1" customWidth="1"/>
    <col min="11974" max="11977" width="0" style="1" hidden="1" customWidth="1"/>
    <col min="11978" max="11978" width="0.140625" style="1" customWidth="1"/>
    <col min="11979" max="11979" width="9.140625" style="1" customWidth="1"/>
    <col min="11980" max="11980" width="9.28515625" style="1" customWidth="1"/>
    <col min="11981" max="11996" width="10.85546875" style="1" customWidth="1"/>
    <col min="11997" max="12226" width="10.85546875" style="1"/>
    <col min="12227" max="12227" width="7.5703125" style="1" customWidth="1"/>
    <col min="12228" max="12228" width="48.42578125" style="1" customWidth="1"/>
    <col min="12229" max="12229" width="8.42578125" style="1" customWidth="1"/>
    <col min="12230" max="12233" width="0" style="1" hidden="1" customWidth="1"/>
    <col min="12234" max="12234" width="0.140625" style="1" customWidth="1"/>
    <col min="12235" max="12235" width="9.140625" style="1" customWidth="1"/>
    <col min="12236" max="12236" width="9.28515625" style="1" customWidth="1"/>
    <col min="12237" max="12252" width="10.85546875" style="1" customWidth="1"/>
    <col min="12253" max="12482" width="10.85546875" style="1"/>
    <col min="12483" max="12483" width="7.5703125" style="1" customWidth="1"/>
    <col min="12484" max="12484" width="48.42578125" style="1" customWidth="1"/>
    <col min="12485" max="12485" width="8.42578125" style="1" customWidth="1"/>
    <col min="12486" max="12489" width="0" style="1" hidden="1" customWidth="1"/>
    <col min="12490" max="12490" width="0.140625" style="1" customWidth="1"/>
    <col min="12491" max="12491" width="9.140625" style="1" customWidth="1"/>
    <col min="12492" max="12492" width="9.28515625" style="1" customWidth="1"/>
    <col min="12493" max="12508" width="10.85546875" style="1" customWidth="1"/>
    <col min="12509" max="12738" width="10.85546875" style="1"/>
    <col min="12739" max="12739" width="7.5703125" style="1" customWidth="1"/>
    <col min="12740" max="12740" width="48.42578125" style="1" customWidth="1"/>
    <col min="12741" max="12741" width="8.42578125" style="1" customWidth="1"/>
    <col min="12742" max="12745" width="0" style="1" hidden="1" customWidth="1"/>
    <col min="12746" max="12746" width="0.140625" style="1" customWidth="1"/>
    <col min="12747" max="12747" width="9.140625" style="1" customWidth="1"/>
    <col min="12748" max="12748" width="9.28515625" style="1" customWidth="1"/>
    <col min="12749" max="12764" width="10.85546875" style="1" customWidth="1"/>
    <col min="12765" max="12994" width="10.85546875" style="1"/>
    <col min="12995" max="12995" width="7.5703125" style="1" customWidth="1"/>
    <col min="12996" max="12996" width="48.42578125" style="1" customWidth="1"/>
    <col min="12997" max="12997" width="8.42578125" style="1" customWidth="1"/>
    <col min="12998" max="13001" width="0" style="1" hidden="1" customWidth="1"/>
    <col min="13002" max="13002" width="0.140625" style="1" customWidth="1"/>
    <col min="13003" max="13003" width="9.140625" style="1" customWidth="1"/>
    <col min="13004" max="13004" width="9.28515625" style="1" customWidth="1"/>
    <col min="13005" max="13020" width="10.85546875" style="1" customWidth="1"/>
    <col min="13021" max="13250" width="10.85546875" style="1"/>
    <col min="13251" max="13251" width="7.5703125" style="1" customWidth="1"/>
    <col min="13252" max="13252" width="48.42578125" style="1" customWidth="1"/>
    <col min="13253" max="13253" width="8.42578125" style="1" customWidth="1"/>
    <col min="13254" max="13257" width="0" style="1" hidden="1" customWidth="1"/>
    <col min="13258" max="13258" width="0.140625" style="1" customWidth="1"/>
    <col min="13259" max="13259" width="9.140625" style="1" customWidth="1"/>
    <col min="13260" max="13260" width="9.28515625" style="1" customWidth="1"/>
    <col min="13261" max="13276" width="10.85546875" style="1" customWidth="1"/>
    <col min="13277" max="13506" width="10.85546875" style="1"/>
    <col min="13507" max="13507" width="7.5703125" style="1" customWidth="1"/>
    <col min="13508" max="13508" width="48.42578125" style="1" customWidth="1"/>
    <col min="13509" max="13509" width="8.42578125" style="1" customWidth="1"/>
    <col min="13510" max="13513" width="0" style="1" hidden="1" customWidth="1"/>
    <col min="13514" max="13514" width="0.140625" style="1" customWidth="1"/>
    <col min="13515" max="13515" width="9.140625" style="1" customWidth="1"/>
    <col min="13516" max="13516" width="9.28515625" style="1" customWidth="1"/>
    <col min="13517" max="13532" width="10.85546875" style="1" customWidth="1"/>
    <col min="13533" max="13762" width="10.85546875" style="1"/>
    <col min="13763" max="13763" width="7.5703125" style="1" customWidth="1"/>
    <col min="13764" max="13764" width="48.42578125" style="1" customWidth="1"/>
    <col min="13765" max="13765" width="8.42578125" style="1" customWidth="1"/>
    <col min="13766" max="13769" width="0" style="1" hidden="1" customWidth="1"/>
    <col min="13770" max="13770" width="0.140625" style="1" customWidth="1"/>
    <col min="13771" max="13771" width="9.140625" style="1" customWidth="1"/>
    <col min="13772" max="13772" width="9.28515625" style="1" customWidth="1"/>
    <col min="13773" max="13788" width="10.85546875" style="1" customWidth="1"/>
    <col min="13789" max="14018" width="10.85546875" style="1"/>
    <col min="14019" max="14019" width="7.5703125" style="1" customWidth="1"/>
    <col min="14020" max="14020" width="48.42578125" style="1" customWidth="1"/>
    <col min="14021" max="14021" width="8.42578125" style="1" customWidth="1"/>
    <col min="14022" max="14025" width="0" style="1" hidden="1" customWidth="1"/>
    <col min="14026" max="14026" width="0.140625" style="1" customWidth="1"/>
    <col min="14027" max="14027" width="9.140625" style="1" customWidth="1"/>
    <col min="14028" max="14028" width="9.28515625" style="1" customWidth="1"/>
    <col min="14029" max="14044" width="10.85546875" style="1" customWidth="1"/>
    <col min="14045" max="14274" width="10.85546875" style="1"/>
    <col min="14275" max="14275" width="7.5703125" style="1" customWidth="1"/>
    <col min="14276" max="14276" width="48.42578125" style="1" customWidth="1"/>
    <col min="14277" max="14277" width="8.42578125" style="1" customWidth="1"/>
    <col min="14278" max="14281" width="0" style="1" hidden="1" customWidth="1"/>
    <col min="14282" max="14282" width="0.140625" style="1" customWidth="1"/>
    <col min="14283" max="14283" width="9.140625" style="1" customWidth="1"/>
    <col min="14284" max="14284" width="9.28515625" style="1" customWidth="1"/>
    <col min="14285" max="14300" width="10.85546875" style="1" customWidth="1"/>
    <col min="14301" max="14530" width="10.85546875" style="1"/>
    <col min="14531" max="14531" width="7.5703125" style="1" customWidth="1"/>
    <col min="14532" max="14532" width="48.42578125" style="1" customWidth="1"/>
    <col min="14533" max="14533" width="8.42578125" style="1" customWidth="1"/>
    <col min="14534" max="14537" width="0" style="1" hidden="1" customWidth="1"/>
    <col min="14538" max="14538" width="0.140625" style="1" customWidth="1"/>
    <col min="14539" max="14539" width="9.140625" style="1" customWidth="1"/>
    <col min="14540" max="14540" width="9.28515625" style="1" customWidth="1"/>
    <col min="14541" max="14556" width="10.85546875" style="1" customWidth="1"/>
    <col min="14557" max="14786" width="10.85546875" style="1"/>
    <col min="14787" max="14787" width="7.5703125" style="1" customWidth="1"/>
    <col min="14788" max="14788" width="48.42578125" style="1" customWidth="1"/>
    <col min="14789" max="14789" width="8.42578125" style="1" customWidth="1"/>
    <col min="14790" max="14793" width="0" style="1" hidden="1" customWidth="1"/>
    <col min="14794" max="14794" width="0.140625" style="1" customWidth="1"/>
    <col min="14795" max="14795" width="9.140625" style="1" customWidth="1"/>
    <col min="14796" max="14796" width="9.28515625" style="1" customWidth="1"/>
    <col min="14797" max="14812" width="10.85546875" style="1" customWidth="1"/>
    <col min="14813" max="15042" width="10.85546875" style="1"/>
    <col min="15043" max="15043" width="7.5703125" style="1" customWidth="1"/>
    <col min="15044" max="15044" width="48.42578125" style="1" customWidth="1"/>
    <col min="15045" max="15045" width="8.42578125" style="1" customWidth="1"/>
    <col min="15046" max="15049" width="0" style="1" hidden="1" customWidth="1"/>
    <col min="15050" max="15050" width="0.140625" style="1" customWidth="1"/>
    <col min="15051" max="15051" width="9.140625" style="1" customWidth="1"/>
    <col min="15052" max="15052" width="9.28515625" style="1" customWidth="1"/>
    <col min="15053" max="15068" width="10.85546875" style="1" customWidth="1"/>
    <col min="15069" max="15298" width="10.85546875" style="1"/>
    <col min="15299" max="15299" width="7.5703125" style="1" customWidth="1"/>
    <col min="15300" max="15300" width="48.42578125" style="1" customWidth="1"/>
    <col min="15301" max="15301" width="8.42578125" style="1" customWidth="1"/>
    <col min="15302" max="15305" width="0" style="1" hidden="1" customWidth="1"/>
    <col min="15306" max="15306" width="0.140625" style="1" customWidth="1"/>
    <col min="15307" max="15307" width="9.140625" style="1" customWidth="1"/>
    <col min="15308" max="15308" width="9.28515625" style="1" customWidth="1"/>
    <col min="15309" max="15324" width="10.85546875" style="1" customWidth="1"/>
    <col min="15325" max="15554" width="10.85546875" style="1"/>
    <col min="15555" max="15555" width="7.5703125" style="1" customWidth="1"/>
    <col min="15556" max="15556" width="48.42578125" style="1" customWidth="1"/>
    <col min="15557" max="15557" width="8.42578125" style="1" customWidth="1"/>
    <col min="15558" max="15561" width="0" style="1" hidden="1" customWidth="1"/>
    <col min="15562" max="15562" width="0.140625" style="1" customWidth="1"/>
    <col min="15563" max="15563" width="9.140625" style="1" customWidth="1"/>
    <col min="15564" max="15564" width="9.28515625" style="1" customWidth="1"/>
    <col min="15565" max="15580" width="10.85546875" style="1" customWidth="1"/>
    <col min="15581" max="15810" width="10.85546875" style="1"/>
    <col min="15811" max="15811" width="7.5703125" style="1" customWidth="1"/>
    <col min="15812" max="15812" width="48.42578125" style="1" customWidth="1"/>
    <col min="15813" max="15813" width="8.42578125" style="1" customWidth="1"/>
    <col min="15814" max="15817" width="0" style="1" hidden="1" customWidth="1"/>
    <col min="15818" max="15818" width="0.140625" style="1" customWidth="1"/>
    <col min="15819" max="15819" width="9.140625" style="1" customWidth="1"/>
    <col min="15820" max="15820" width="9.28515625" style="1" customWidth="1"/>
    <col min="15821" max="15836" width="10.85546875" style="1" customWidth="1"/>
    <col min="15837" max="16066" width="10.85546875" style="1"/>
    <col min="16067" max="16067" width="7.5703125" style="1" customWidth="1"/>
    <col min="16068" max="16068" width="48.42578125" style="1" customWidth="1"/>
    <col min="16069" max="16069" width="8.42578125" style="1" customWidth="1"/>
    <col min="16070" max="16073" width="0" style="1" hidden="1" customWidth="1"/>
    <col min="16074" max="16074" width="0.140625" style="1" customWidth="1"/>
    <col min="16075" max="16075" width="9.140625" style="1" customWidth="1"/>
    <col min="16076" max="16076" width="9.28515625" style="1" customWidth="1"/>
    <col min="16077" max="16092" width="10.85546875" style="1" customWidth="1"/>
    <col min="16093" max="16384" width="10.85546875" style="1"/>
  </cols>
  <sheetData>
    <row r="1" spans="1:3" s="3" customFormat="1" x14ac:dyDescent="0.25">
      <c r="A1" s="69" t="s">
        <v>108</v>
      </c>
      <c r="B1" s="69"/>
      <c r="C1" s="2"/>
    </row>
    <row r="2" spans="1:3" s="3" customFormat="1" ht="12.75" customHeight="1" x14ac:dyDescent="0.25">
      <c r="A2" s="69" t="s">
        <v>105</v>
      </c>
      <c r="B2" s="69"/>
      <c r="C2" s="2"/>
    </row>
    <row r="3" spans="1:3" s="3" customFormat="1" x14ac:dyDescent="0.25">
      <c r="A3" s="69" t="s">
        <v>106</v>
      </c>
      <c r="B3" s="69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109</v>
      </c>
      <c r="C5" s="7">
        <v>-71160.453500000003</v>
      </c>
    </row>
    <row r="6" spans="1:3" s="3" customFormat="1" x14ac:dyDescent="0.25">
      <c r="A6" s="9"/>
      <c r="B6" s="10" t="s">
        <v>107</v>
      </c>
      <c r="C6" s="61"/>
    </row>
    <row r="7" spans="1:3" ht="17.25" customHeight="1" x14ac:dyDescent="0.25">
      <c r="A7" s="12"/>
      <c r="B7" s="45" t="s">
        <v>0</v>
      </c>
      <c r="C7" s="62">
        <v>4551.84</v>
      </c>
    </row>
    <row r="8" spans="1:3" ht="16.5" customHeight="1" x14ac:dyDescent="0.25">
      <c r="A8" s="13"/>
      <c r="B8" s="46" t="s">
        <v>1</v>
      </c>
      <c r="C8" s="62">
        <v>0</v>
      </c>
    </row>
    <row r="9" spans="1:3" x14ac:dyDescent="0.25">
      <c r="A9" s="13"/>
      <c r="B9" s="46" t="s">
        <v>2</v>
      </c>
      <c r="C9" s="62">
        <v>10725.599999999999</v>
      </c>
    </row>
    <row r="10" spans="1:3" x14ac:dyDescent="0.25">
      <c r="A10" s="13"/>
      <c r="B10" s="47" t="s">
        <v>3</v>
      </c>
      <c r="C10" s="62">
        <v>0</v>
      </c>
    </row>
    <row r="11" spans="1:3" x14ac:dyDescent="0.25">
      <c r="A11" s="14"/>
      <c r="B11" s="45" t="s">
        <v>4</v>
      </c>
      <c r="C11" s="62">
        <v>816.50099999999998</v>
      </c>
    </row>
    <row r="12" spans="1:3" x14ac:dyDescent="0.25">
      <c r="A12" s="13"/>
      <c r="B12" s="47" t="s">
        <v>5</v>
      </c>
      <c r="C12" s="62">
        <v>113.49449999999999</v>
      </c>
    </row>
    <row r="13" spans="1:3" ht="16.5" thickBot="1" x14ac:dyDescent="0.3">
      <c r="A13" s="15"/>
      <c r="B13" s="48" t="s">
        <v>6</v>
      </c>
      <c r="C13" s="63">
        <f>SUM(C7:C12)</f>
        <v>16207.4355</v>
      </c>
    </row>
    <row r="14" spans="1:3" ht="16.5" thickBot="1" x14ac:dyDescent="0.3">
      <c r="A14" s="16" t="s">
        <v>7</v>
      </c>
      <c r="B14" s="17" t="s">
        <v>8</v>
      </c>
      <c r="C14" s="64"/>
    </row>
    <row r="15" spans="1:3" x14ac:dyDescent="0.25">
      <c r="A15" s="14"/>
      <c r="B15" s="45" t="s">
        <v>9</v>
      </c>
      <c r="C15" s="62">
        <v>0</v>
      </c>
    </row>
    <row r="16" spans="1:3" x14ac:dyDescent="0.25">
      <c r="A16" s="13"/>
      <c r="B16" s="46" t="s">
        <v>10</v>
      </c>
      <c r="C16" s="62">
        <v>0</v>
      </c>
    </row>
    <row r="17" spans="1:3" x14ac:dyDescent="0.25">
      <c r="A17" s="15"/>
      <c r="B17" s="49" t="s">
        <v>11</v>
      </c>
      <c r="C17" s="62">
        <v>0</v>
      </c>
    </row>
    <row r="18" spans="1:3" x14ac:dyDescent="0.25">
      <c r="A18" s="15"/>
      <c r="B18" s="48" t="s">
        <v>12</v>
      </c>
      <c r="C18" s="62">
        <v>0</v>
      </c>
    </row>
    <row r="19" spans="1:3" ht="16.5" thickBot="1" x14ac:dyDescent="0.3">
      <c r="A19" s="18"/>
      <c r="B19" s="50" t="s">
        <v>6</v>
      </c>
      <c r="C19" s="63">
        <v>0</v>
      </c>
    </row>
    <row r="20" spans="1:3" ht="16.5" thickBot="1" x14ac:dyDescent="0.3">
      <c r="A20" s="19" t="s">
        <v>13</v>
      </c>
      <c r="B20" s="20" t="s">
        <v>14</v>
      </c>
      <c r="C20" s="65"/>
    </row>
    <row r="21" spans="1:3" ht="31.5" x14ac:dyDescent="0.25">
      <c r="A21" s="14"/>
      <c r="B21" s="45" t="s">
        <v>15</v>
      </c>
      <c r="C21" s="62">
        <v>1651.6799999999998</v>
      </c>
    </row>
    <row r="22" spans="1:3" x14ac:dyDescent="0.25">
      <c r="A22" s="13"/>
      <c r="B22" s="46" t="s">
        <v>16</v>
      </c>
      <c r="C22" s="62">
        <v>1611</v>
      </c>
    </row>
    <row r="23" spans="1:3" x14ac:dyDescent="0.25">
      <c r="A23" s="13"/>
      <c r="B23" s="46" t="s">
        <v>17</v>
      </c>
      <c r="C23" s="62">
        <v>567</v>
      </c>
    </row>
    <row r="24" spans="1:3" x14ac:dyDescent="0.25">
      <c r="A24" s="13"/>
      <c r="B24" s="47" t="s">
        <v>18</v>
      </c>
      <c r="C24" s="62">
        <v>659.97400000000016</v>
      </c>
    </row>
    <row r="25" spans="1:3" x14ac:dyDescent="0.25">
      <c r="A25" s="15"/>
      <c r="B25" s="48" t="s">
        <v>19</v>
      </c>
      <c r="C25" s="62">
        <v>139.934</v>
      </c>
    </row>
    <row r="26" spans="1:3" x14ac:dyDescent="0.25">
      <c r="A26" s="15"/>
      <c r="B26" s="48" t="s">
        <v>20</v>
      </c>
      <c r="C26" s="62">
        <v>2294.0639999999999</v>
      </c>
    </row>
    <row r="27" spans="1:3" x14ac:dyDescent="0.25">
      <c r="A27" s="15"/>
      <c r="B27" s="47" t="s">
        <v>21</v>
      </c>
      <c r="C27" s="62">
        <v>988.56000000000017</v>
      </c>
    </row>
    <row r="28" spans="1:3" ht="16.5" thickBot="1" x14ac:dyDescent="0.3">
      <c r="A28" s="15"/>
      <c r="B28" s="51" t="s">
        <v>6</v>
      </c>
      <c r="C28" s="66">
        <f>SUM(C21:C27)</f>
        <v>7912.2120000000004</v>
      </c>
    </row>
    <row r="29" spans="1:3" ht="16.5" thickBot="1" x14ac:dyDescent="0.3">
      <c r="A29" s="19" t="s">
        <v>22</v>
      </c>
      <c r="B29" s="20" t="s">
        <v>23</v>
      </c>
      <c r="C29" s="65"/>
    </row>
    <row r="30" spans="1:3" x14ac:dyDescent="0.25">
      <c r="A30" s="21"/>
      <c r="B30" s="52" t="s">
        <v>24</v>
      </c>
      <c r="C30" s="62">
        <v>659.97400000000005</v>
      </c>
    </row>
    <row r="31" spans="1:3" ht="31.5" x14ac:dyDescent="0.25">
      <c r="A31" s="22"/>
      <c r="B31" s="46" t="s">
        <v>25</v>
      </c>
      <c r="C31" s="62">
        <v>11162.160000000002</v>
      </c>
    </row>
    <row r="32" spans="1:3" ht="31.5" x14ac:dyDescent="0.25">
      <c r="A32" s="22"/>
      <c r="B32" s="46" t="s">
        <v>26</v>
      </c>
      <c r="C32" s="62">
        <v>3476.52</v>
      </c>
    </row>
    <row r="33" spans="1:3" ht="31.5" x14ac:dyDescent="0.25">
      <c r="A33" s="22"/>
      <c r="B33" s="46" t="s">
        <v>27</v>
      </c>
      <c r="C33" s="62">
        <v>1191.096</v>
      </c>
    </row>
    <row r="34" spans="1:3" ht="31.5" x14ac:dyDescent="0.25">
      <c r="A34" s="22"/>
      <c r="B34" s="46" t="s">
        <v>28</v>
      </c>
      <c r="C34" s="62">
        <v>1798.2</v>
      </c>
    </row>
    <row r="35" spans="1:3" ht="31.5" x14ac:dyDescent="0.25">
      <c r="A35" s="22"/>
      <c r="B35" s="46" t="s">
        <v>29</v>
      </c>
      <c r="C35" s="62">
        <v>6292.107</v>
      </c>
    </row>
    <row r="36" spans="1:3" x14ac:dyDescent="0.25">
      <c r="A36" s="23"/>
      <c r="B36" s="49" t="s">
        <v>30</v>
      </c>
      <c r="C36" s="62">
        <v>329.52000000000004</v>
      </c>
    </row>
    <row r="37" spans="1:3" ht="16.5" thickBot="1" x14ac:dyDescent="0.3">
      <c r="A37" s="23"/>
      <c r="B37" s="49" t="s">
        <v>6</v>
      </c>
      <c r="C37" s="66">
        <f>SUM(C30:C36)</f>
        <v>24909.577000000005</v>
      </c>
    </row>
    <row r="38" spans="1:3" ht="16.5" thickBot="1" x14ac:dyDescent="0.3">
      <c r="A38" s="19" t="s">
        <v>31</v>
      </c>
      <c r="B38" s="53" t="s">
        <v>32</v>
      </c>
      <c r="C38" s="63">
        <v>7420.4639999999999</v>
      </c>
    </row>
    <row r="39" spans="1:3" ht="32.25" thickBot="1" x14ac:dyDescent="0.3">
      <c r="A39" s="19" t="s">
        <v>33</v>
      </c>
      <c r="B39" s="34" t="s">
        <v>34</v>
      </c>
      <c r="C39" s="65"/>
    </row>
    <row r="40" spans="1:3" x14ac:dyDescent="0.25">
      <c r="A40" s="21"/>
      <c r="B40" s="52" t="s">
        <v>35</v>
      </c>
      <c r="C40" s="62">
        <v>10252.799999999999</v>
      </c>
    </row>
    <row r="41" spans="1:3" x14ac:dyDescent="0.25">
      <c r="A41" s="22"/>
      <c r="B41" s="47" t="s">
        <v>36</v>
      </c>
      <c r="C41" s="62">
        <v>7601.0999999999995</v>
      </c>
    </row>
    <row r="42" spans="1:3" x14ac:dyDescent="0.25">
      <c r="A42" s="22"/>
      <c r="B42" s="47" t="s">
        <v>37</v>
      </c>
      <c r="C42" s="62">
        <v>4024.8</v>
      </c>
    </row>
    <row r="43" spans="1:3" x14ac:dyDescent="0.25">
      <c r="A43" s="22"/>
      <c r="B43" s="47" t="s">
        <v>38</v>
      </c>
      <c r="C43" s="62">
        <v>280.8</v>
      </c>
    </row>
    <row r="44" spans="1:3" x14ac:dyDescent="0.25">
      <c r="A44" s="22"/>
      <c r="B44" s="47" t="s">
        <v>39</v>
      </c>
      <c r="C44" s="62">
        <v>920.69999999999993</v>
      </c>
    </row>
    <row r="45" spans="1:3" ht="16.5" thickBot="1" x14ac:dyDescent="0.3">
      <c r="A45" s="24"/>
      <c r="B45" s="50" t="s">
        <v>6</v>
      </c>
      <c r="C45" s="66">
        <f>SUM(C40:C44)</f>
        <v>23080.199999999997</v>
      </c>
    </row>
    <row r="46" spans="1:3" ht="16.5" thickBot="1" x14ac:dyDescent="0.3">
      <c r="A46" s="19" t="s">
        <v>40</v>
      </c>
      <c r="B46" s="20" t="s">
        <v>41</v>
      </c>
      <c r="C46" s="65"/>
    </row>
    <row r="47" spans="1:3" x14ac:dyDescent="0.25">
      <c r="A47" s="25"/>
      <c r="B47" s="54" t="s">
        <v>42</v>
      </c>
      <c r="C47" s="62">
        <v>0</v>
      </c>
    </row>
    <row r="48" spans="1:3" x14ac:dyDescent="0.25">
      <c r="A48" s="21"/>
      <c r="B48" s="45" t="s">
        <v>43</v>
      </c>
      <c r="C48" s="62">
        <v>0</v>
      </c>
    </row>
    <row r="49" spans="1:3" ht="31.5" x14ac:dyDescent="0.25">
      <c r="A49" s="23"/>
      <c r="B49" s="49" t="s">
        <v>44</v>
      </c>
      <c r="C49" s="62">
        <v>0</v>
      </c>
    </row>
    <row r="50" spans="1:3" x14ac:dyDescent="0.25">
      <c r="A50" s="23"/>
      <c r="B50" s="49" t="s">
        <v>45</v>
      </c>
      <c r="C50" s="62">
        <v>0</v>
      </c>
    </row>
    <row r="51" spans="1:3" x14ac:dyDescent="0.25">
      <c r="A51" s="23"/>
      <c r="B51" s="48" t="s">
        <v>46</v>
      </c>
      <c r="C51" s="62">
        <v>236.82</v>
      </c>
    </row>
    <row r="52" spans="1:3" x14ac:dyDescent="0.25">
      <c r="A52" s="23"/>
      <c r="B52" s="48" t="s">
        <v>47</v>
      </c>
      <c r="C52" s="62">
        <v>0</v>
      </c>
    </row>
    <row r="53" spans="1:3" ht="16.5" thickBot="1" x14ac:dyDescent="0.3">
      <c r="A53" s="24"/>
      <c r="B53" s="50" t="s">
        <v>48</v>
      </c>
      <c r="C53" s="66">
        <v>236.82</v>
      </c>
    </row>
    <row r="54" spans="1:3" ht="16.5" thickBot="1" x14ac:dyDescent="0.3">
      <c r="A54" s="19" t="s">
        <v>49</v>
      </c>
      <c r="B54" s="20" t="s">
        <v>50</v>
      </c>
      <c r="C54" s="65"/>
    </row>
    <row r="55" spans="1:3" ht="31.5" x14ac:dyDescent="0.25">
      <c r="A55" s="21"/>
      <c r="B55" s="45" t="s">
        <v>51</v>
      </c>
      <c r="C55" s="62">
        <v>1375.4080000000001</v>
      </c>
    </row>
    <row r="56" spans="1:3" ht="31.5" x14ac:dyDescent="0.25">
      <c r="A56" s="22"/>
      <c r="B56" s="46" t="s">
        <v>52</v>
      </c>
      <c r="C56" s="62">
        <v>10448.664000000001</v>
      </c>
    </row>
    <row r="57" spans="1:3" ht="31.5" x14ac:dyDescent="0.25">
      <c r="A57" s="22"/>
      <c r="B57" s="46" t="s">
        <v>53</v>
      </c>
      <c r="C57" s="62">
        <v>4126.2240000000002</v>
      </c>
    </row>
    <row r="58" spans="1:3" ht="31.5" x14ac:dyDescent="0.25">
      <c r="A58" s="22"/>
      <c r="B58" s="46" t="s">
        <v>54</v>
      </c>
      <c r="C58" s="62">
        <v>5501.6320000000005</v>
      </c>
    </row>
    <row r="59" spans="1:3" x14ac:dyDescent="0.25">
      <c r="A59" s="23"/>
      <c r="B59" s="49" t="s">
        <v>55</v>
      </c>
      <c r="C59" s="62">
        <v>0</v>
      </c>
    </row>
    <row r="60" spans="1:3" x14ac:dyDescent="0.25">
      <c r="A60" s="23"/>
      <c r="B60" s="49" t="s">
        <v>56</v>
      </c>
      <c r="C60" s="62">
        <v>0</v>
      </c>
    </row>
    <row r="61" spans="1:3" ht="16.5" thickBot="1" x14ac:dyDescent="0.3">
      <c r="A61" s="23"/>
      <c r="B61" s="48" t="s">
        <v>48</v>
      </c>
      <c r="C61" s="66">
        <f>SUM(C55:C60)</f>
        <v>21451.928</v>
      </c>
    </row>
    <row r="62" spans="1:3" ht="32.25" thickBot="1" x14ac:dyDescent="0.3">
      <c r="A62" s="19" t="s">
        <v>57</v>
      </c>
      <c r="B62" s="34" t="s">
        <v>58</v>
      </c>
      <c r="C62" s="63">
        <v>6921.4079999999985</v>
      </c>
    </row>
    <row r="63" spans="1:3" ht="16.5" thickBot="1" x14ac:dyDescent="0.3">
      <c r="A63" s="26" t="s">
        <v>59</v>
      </c>
      <c r="B63" s="55" t="s">
        <v>60</v>
      </c>
      <c r="C63" s="63">
        <v>1930.0080000000005</v>
      </c>
    </row>
    <row r="64" spans="1:3" ht="16.5" thickBot="1" x14ac:dyDescent="0.3">
      <c r="A64" s="19" t="s">
        <v>61</v>
      </c>
      <c r="B64" s="53" t="s">
        <v>62</v>
      </c>
      <c r="C64" s="63">
        <v>773.82000000000016</v>
      </c>
    </row>
    <row r="65" spans="1:3" ht="16.5" thickBot="1" x14ac:dyDescent="0.3">
      <c r="A65" s="27" t="s">
        <v>63</v>
      </c>
      <c r="B65" s="56" t="s">
        <v>64</v>
      </c>
      <c r="C65" s="63">
        <v>1433</v>
      </c>
    </row>
    <row r="66" spans="1:3" ht="16.5" thickBot="1" x14ac:dyDescent="0.3">
      <c r="A66" s="19" t="s">
        <v>65</v>
      </c>
      <c r="B66" s="20" t="s">
        <v>66</v>
      </c>
      <c r="C66" s="65"/>
    </row>
    <row r="67" spans="1:3" x14ac:dyDescent="0.25">
      <c r="A67" s="21"/>
      <c r="B67" s="52" t="s">
        <v>67</v>
      </c>
      <c r="C67" s="62">
        <v>5470.44</v>
      </c>
    </row>
    <row r="68" spans="1:3" x14ac:dyDescent="0.25">
      <c r="A68" s="13"/>
      <c r="B68" s="47" t="s">
        <v>68</v>
      </c>
      <c r="C68" s="62">
        <v>4122.1200000000008</v>
      </c>
    </row>
    <row r="69" spans="1:3" ht="47.25" x14ac:dyDescent="0.25">
      <c r="A69" s="13"/>
      <c r="B69" s="46" t="s">
        <v>69</v>
      </c>
      <c r="C69" s="62">
        <v>4013.3999999999992</v>
      </c>
    </row>
    <row r="70" spans="1:3" ht="47.25" x14ac:dyDescent="0.25">
      <c r="A70" s="13"/>
      <c r="B70" s="46" t="s">
        <v>70</v>
      </c>
      <c r="C70" s="62">
        <v>4013.3999999999992</v>
      </c>
    </row>
    <row r="71" spans="1:3" ht="47.25" x14ac:dyDescent="0.25">
      <c r="A71" s="15"/>
      <c r="B71" s="49" t="s">
        <v>71</v>
      </c>
      <c r="C71" s="62">
        <v>4013.3999999999992</v>
      </c>
    </row>
    <row r="72" spans="1:3" x14ac:dyDescent="0.25">
      <c r="A72" s="15"/>
      <c r="B72" s="49" t="s">
        <v>72</v>
      </c>
      <c r="C72" s="62">
        <v>0</v>
      </c>
    </row>
    <row r="73" spans="1:3" ht="16.5" thickBot="1" x14ac:dyDescent="0.3">
      <c r="A73" s="15"/>
      <c r="B73" s="48" t="s">
        <v>48</v>
      </c>
      <c r="C73" s="66">
        <f>SUM(C67:C72)</f>
        <v>21632.76</v>
      </c>
    </row>
    <row r="74" spans="1:3" ht="16.5" thickBot="1" x14ac:dyDescent="0.3">
      <c r="A74" s="16" t="s">
        <v>73</v>
      </c>
      <c r="B74" s="20" t="s">
        <v>74</v>
      </c>
      <c r="C74" s="65"/>
    </row>
    <row r="75" spans="1:3" x14ac:dyDescent="0.25">
      <c r="A75" s="28"/>
      <c r="B75" s="52" t="s">
        <v>75</v>
      </c>
      <c r="C75" s="62"/>
    </row>
    <row r="76" spans="1:3" ht="31.5" x14ac:dyDescent="0.25">
      <c r="A76" s="28"/>
      <c r="B76" s="45" t="s">
        <v>76</v>
      </c>
      <c r="C76" s="62">
        <v>672.19</v>
      </c>
    </row>
    <row r="77" spans="1:3" x14ac:dyDescent="0.25">
      <c r="A77" s="28"/>
      <c r="B77" s="52" t="s">
        <v>77</v>
      </c>
      <c r="C77" s="62">
        <v>630</v>
      </c>
    </row>
    <row r="78" spans="1:3" x14ac:dyDescent="0.25">
      <c r="A78" s="28"/>
      <c r="B78" s="52" t="s">
        <v>78</v>
      </c>
      <c r="C78" s="62">
        <v>0</v>
      </c>
    </row>
    <row r="79" spans="1:3" ht="31.5" x14ac:dyDescent="0.25">
      <c r="A79" s="28"/>
      <c r="B79" s="45" t="s">
        <v>79</v>
      </c>
      <c r="C79" s="62">
        <v>0</v>
      </c>
    </row>
    <row r="80" spans="1:3" x14ac:dyDescent="0.25">
      <c r="A80" s="28"/>
      <c r="B80" s="52" t="s">
        <v>80</v>
      </c>
      <c r="C80" s="62">
        <v>402.16</v>
      </c>
    </row>
    <row r="81" spans="1:3" x14ac:dyDescent="0.25">
      <c r="A81" s="28"/>
      <c r="B81" s="52" t="s">
        <v>81</v>
      </c>
      <c r="C81" s="62">
        <v>373.65499999999997</v>
      </c>
    </row>
    <row r="82" spans="1:3" ht="31.5" x14ac:dyDescent="0.25">
      <c r="A82" s="28"/>
      <c r="B82" s="45" t="s">
        <v>76</v>
      </c>
      <c r="C82" s="62">
        <v>672.19</v>
      </c>
    </row>
    <row r="83" spans="1:3" x14ac:dyDescent="0.25">
      <c r="A83" s="28"/>
      <c r="B83" s="52" t="s">
        <v>77</v>
      </c>
      <c r="C83" s="62">
        <v>630</v>
      </c>
    </row>
    <row r="84" spans="1:3" ht="31.5" x14ac:dyDescent="0.25">
      <c r="A84" s="28"/>
      <c r="B84" s="45" t="s">
        <v>82</v>
      </c>
      <c r="C84" s="62">
        <v>672.19</v>
      </c>
    </row>
    <row r="85" spans="1:3" x14ac:dyDescent="0.25">
      <c r="A85" s="28"/>
      <c r="B85" s="52" t="s">
        <v>83</v>
      </c>
      <c r="C85" s="62">
        <v>840</v>
      </c>
    </row>
    <row r="86" spans="1:3" x14ac:dyDescent="0.25">
      <c r="A86" s="29"/>
      <c r="B86" s="47" t="s">
        <v>84</v>
      </c>
      <c r="C86" s="62"/>
    </row>
    <row r="87" spans="1:3" x14ac:dyDescent="0.25">
      <c r="A87" s="29"/>
      <c r="B87" s="47" t="s">
        <v>85</v>
      </c>
      <c r="C87" s="62">
        <v>699.11</v>
      </c>
    </row>
    <row r="88" spans="1:3" x14ac:dyDescent="0.25">
      <c r="A88" s="29"/>
      <c r="B88" s="47" t="s">
        <v>86</v>
      </c>
      <c r="C88" s="67">
        <v>1860.44</v>
      </c>
    </row>
    <row r="89" spans="1:3" x14ac:dyDescent="0.25">
      <c r="A89" s="29"/>
      <c r="B89" s="57" t="s">
        <v>87</v>
      </c>
      <c r="C89" s="67">
        <v>218.43</v>
      </c>
    </row>
    <row r="90" spans="1:3" x14ac:dyDescent="0.25">
      <c r="A90" s="29"/>
      <c r="B90" s="57" t="s">
        <v>88</v>
      </c>
      <c r="C90" s="67">
        <v>141.41999999999999</v>
      </c>
    </row>
    <row r="91" spans="1:3" x14ac:dyDescent="0.25">
      <c r="A91" s="29"/>
      <c r="B91" s="47" t="s">
        <v>89</v>
      </c>
      <c r="C91" s="62">
        <v>0</v>
      </c>
    </row>
    <row r="92" spans="1:3" x14ac:dyDescent="0.25">
      <c r="A92" s="29"/>
      <c r="B92" s="47" t="s">
        <v>90</v>
      </c>
      <c r="C92" s="62">
        <v>1398.22</v>
      </c>
    </row>
    <row r="93" spans="1:3" x14ac:dyDescent="0.25">
      <c r="A93" s="29"/>
      <c r="B93" s="47" t="s">
        <v>91</v>
      </c>
      <c r="C93" s="62"/>
    </row>
    <row r="94" spans="1:3" ht="31.5" x14ac:dyDescent="0.25">
      <c r="A94" s="30"/>
      <c r="B94" s="49" t="s">
        <v>92</v>
      </c>
      <c r="C94" s="62">
        <v>2637.8999999999996</v>
      </c>
    </row>
    <row r="95" spans="1:3" x14ac:dyDescent="0.25">
      <c r="A95" s="30"/>
      <c r="B95" s="48" t="s">
        <v>93</v>
      </c>
      <c r="C95" s="62">
        <v>389.4</v>
      </c>
    </row>
    <row r="96" spans="1:3" x14ac:dyDescent="0.25">
      <c r="A96" s="30"/>
      <c r="B96" s="48" t="s">
        <v>94</v>
      </c>
      <c r="C96" s="62">
        <v>300</v>
      </c>
    </row>
    <row r="97" spans="1:3" x14ac:dyDescent="0.25">
      <c r="A97" s="30"/>
      <c r="B97" s="48" t="s">
        <v>95</v>
      </c>
      <c r="C97" s="62">
        <v>389.4</v>
      </c>
    </row>
    <row r="98" spans="1:3" s="31" customFormat="1" x14ac:dyDescent="0.25">
      <c r="A98" s="30"/>
      <c r="B98" s="48" t="s">
        <v>96</v>
      </c>
      <c r="C98" s="68">
        <v>495.1</v>
      </c>
    </row>
    <row r="99" spans="1:3" x14ac:dyDescent="0.25">
      <c r="A99" s="30"/>
      <c r="B99" s="48" t="s">
        <v>97</v>
      </c>
      <c r="C99" s="62">
        <v>712.99</v>
      </c>
    </row>
    <row r="100" spans="1:3" x14ac:dyDescent="0.25">
      <c r="A100" s="30"/>
      <c r="B100" s="48" t="s">
        <v>98</v>
      </c>
      <c r="C100" s="62">
        <v>1500</v>
      </c>
    </row>
    <row r="101" spans="1:3" x14ac:dyDescent="0.25">
      <c r="A101" s="30"/>
      <c r="B101" s="48" t="s">
        <v>99</v>
      </c>
      <c r="C101" s="62">
        <v>86.38</v>
      </c>
    </row>
    <row r="102" spans="1:3" ht="16.5" thickBot="1" x14ac:dyDescent="0.3">
      <c r="A102" s="32"/>
      <c r="B102" s="58" t="s">
        <v>48</v>
      </c>
      <c r="C102" s="65">
        <f>SUM(C76:C101)</f>
        <v>15721.174999999997</v>
      </c>
    </row>
    <row r="103" spans="1:3" ht="16.5" thickBot="1" x14ac:dyDescent="0.3">
      <c r="A103" s="16" t="s">
        <v>100</v>
      </c>
      <c r="B103" s="17" t="s">
        <v>101</v>
      </c>
      <c r="C103" s="62">
        <v>0</v>
      </c>
    </row>
    <row r="104" spans="1:3" ht="16.5" thickBot="1" x14ac:dyDescent="0.3">
      <c r="A104" s="16" t="s">
        <v>102</v>
      </c>
      <c r="B104" s="20" t="s">
        <v>103</v>
      </c>
      <c r="C104" s="63">
        <v>33209.448000000011</v>
      </c>
    </row>
    <row r="105" spans="1:3" x14ac:dyDescent="0.25">
      <c r="A105" s="33"/>
      <c r="B105" s="59" t="s">
        <v>104</v>
      </c>
      <c r="C105" s="63">
        <f>C13+C19+C28+C37+C38+C45+C53+C61+C62+C63+C64+C65+C73+C102+C104</f>
        <v>182840.2555</v>
      </c>
    </row>
    <row r="106" spans="1:3" s="37" customFormat="1" x14ac:dyDescent="0.25">
      <c r="A106" s="35"/>
      <c r="B106" s="60" t="s">
        <v>110</v>
      </c>
      <c r="C106" s="36">
        <v>153923.66</v>
      </c>
    </row>
    <row r="107" spans="1:3" s="8" customFormat="1" x14ac:dyDescent="0.25">
      <c r="A107" s="35"/>
      <c r="B107" s="60" t="s">
        <v>111</v>
      </c>
      <c r="C107" s="36">
        <v>134832.74</v>
      </c>
    </row>
    <row r="108" spans="1:3" s="8" customFormat="1" x14ac:dyDescent="0.25">
      <c r="A108" s="38"/>
      <c r="B108" s="60" t="s">
        <v>113</v>
      </c>
      <c r="C108" s="39">
        <f>C107-C105</f>
        <v>-48007.515500000009</v>
      </c>
    </row>
    <row r="109" spans="1:3" s="8" customFormat="1" x14ac:dyDescent="0.25">
      <c r="A109" s="38"/>
      <c r="B109" s="60" t="s">
        <v>112</v>
      </c>
      <c r="C109" s="39">
        <f>C108+C5</f>
        <v>-119167.96900000001</v>
      </c>
    </row>
    <row r="110" spans="1:3" s="3" customFormat="1" x14ac:dyDescent="0.25">
      <c r="A110" s="40"/>
      <c r="C110" s="2"/>
    </row>
    <row r="111" spans="1:3" s="3" customFormat="1" x14ac:dyDescent="0.25">
      <c r="A111" s="40"/>
      <c r="C111" s="2"/>
    </row>
    <row r="112" spans="1:3" s="3" customFormat="1" x14ac:dyDescent="0.25">
      <c r="A112" s="40"/>
      <c r="C112" s="2"/>
    </row>
    <row r="113" spans="1:3" s="3" customFormat="1" x14ac:dyDescent="0.25">
      <c r="A113" s="40"/>
      <c r="C113" s="2"/>
    </row>
    <row r="114" spans="1:3" s="3" customFormat="1" x14ac:dyDescent="0.25">
      <c r="A114" s="40"/>
      <c r="C114" s="2"/>
    </row>
    <row r="115" spans="1:3" s="3" customFormat="1" x14ac:dyDescent="0.25">
      <c r="A115" s="40"/>
      <c r="C115" s="2"/>
    </row>
    <row r="116" spans="1:3" s="3" customFormat="1" x14ac:dyDescent="0.25">
      <c r="A116" s="40"/>
      <c r="C116" s="2"/>
    </row>
    <row r="117" spans="1:3" s="3" customFormat="1" x14ac:dyDescent="0.25">
      <c r="A117" s="40"/>
      <c r="C117" s="2"/>
    </row>
    <row r="118" spans="1:3" s="11" customFormat="1" ht="15" x14ac:dyDescent="0.25">
      <c r="A118" s="41"/>
      <c r="B118" s="42"/>
    </row>
    <row r="119" spans="1:3" s="11" customFormat="1" ht="15" x14ac:dyDescent="0.25">
      <c r="A119" s="41"/>
      <c r="B119" s="43"/>
    </row>
    <row r="120" spans="1:3" s="11" customFormat="1" ht="11.25" x14ac:dyDescent="0.2">
      <c r="A120" s="41"/>
      <c r="B120" s="44"/>
    </row>
    <row r="121" spans="1:3" s="11" customFormat="1" ht="11.25" x14ac:dyDescent="0.2">
      <c r="A121" s="41"/>
      <c r="B121" s="44"/>
    </row>
    <row r="122" spans="1:3" s="11" customFormat="1" ht="11.25" x14ac:dyDescent="0.2">
      <c r="A122" s="41"/>
    </row>
    <row r="123" spans="1:3" s="11" customFormat="1" ht="11.25" x14ac:dyDescent="0.2">
      <c r="A123" s="41"/>
    </row>
    <row r="124" spans="1:3" s="11" customFormat="1" ht="11.25" x14ac:dyDescent="0.2">
      <c r="A124" s="41"/>
    </row>
    <row r="125" spans="1:3" s="11" customFormat="1" ht="11.25" x14ac:dyDescent="0.2">
      <c r="A125" s="41"/>
    </row>
    <row r="126" spans="1:3" s="11" customFormat="1" ht="11.25" x14ac:dyDescent="0.2">
      <c r="A126" s="41"/>
    </row>
    <row r="127" spans="1:3" s="11" customFormat="1" ht="11.25" x14ac:dyDescent="0.2">
      <c r="A127" s="41"/>
    </row>
    <row r="128" spans="1:3" s="11" customFormat="1" ht="11.25" x14ac:dyDescent="0.2">
      <c r="A128" s="41"/>
    </row>
    <row r="129" spans="1:1" s="11" customFormat="1" ht="11.25" x14ac:dyDescent="0.2">
      <c r="A129" s="41"/>
    </row>
    <row r="130" spans="1:1" s="11" customFormat="1" ht="11.25" x14ac:dyDescent="0.2">
      <c r="A130" s="41"/>
    </row>
    <row r="131" spans="1:1" s="11" customFormat="1" ht="11.25" x14ac:dyDescent="0.2">
      <c r="A131" s="41"/>
    </row>
    <row r="132" spans="1:1" s="11" customFormat="1" ht="11.25" x14ac:dyDescent="0.2">
      <c r="A132" s="41"/>
    </row>
    <row r="133" spans="1:1" s="11" customFormat="1" ht="11.25" x14ac:dyDescent="0.2">
      <c r="A133" s="41"/>
    </row>
    <row r="134" spans="1:1" s="11" customFormat="1" ht="11.25" x14ac:dyDescent="0.2">
      <c r="A134" s="41"/>
    </row>
  </sheetData>
  <mergeCells count="3">
    <mergeCell ref="A2:B2"/>
    <mergeCell ref="A3:B3"/>
    <mergeCell ref="A1:B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2025-01-20T04:22:26Z</dcterms:created>
  <dcterms:modified xsi:type="dcterms:W3CDTF">2025-02-20T09:03:52Z</dcterms:modified>
</cp:coreProperties>
</file>