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4 2024\Песчаная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6" i="1" l="1"/>
  <c r="C87" i="1"/>
  <c r="C72" i="1"/>
  <c r="C56" i="1"/>
  <c r="C45" i="1"/>
  <c r="C37" i="1"/>
  <c r="C29" i="1"/>
  <c r="C14" i="1"/>
  <c r="C129" i="1" l="1"/>
  <c r="C134" i="1" s="1"/>
  <c r="C135" i="1" s="1"/>
</calcChain>
</file>

<file path=xl/comments1.xml><?xml version="1.0" encoding="utf-8"?>
<comments xmlns="http://schemas.openxmlformats.org/spreadsheetml/2006/main">
  <authors>
    <author>NAV</author>
  </authors>
  <commentList>
    <comment ref="B83" authorId="0" shapeId="0">
      <text>
        <r>
          <rPr>
            <b/>
            <sz val="9"/>
            <color indexed="81"/>
            <rFont val="Tahoma"/>
            <family val="2"/>
            <charset val="204"/>
          </rPr>
          <t>Поверка теплосчетчика 30.07.2024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8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Замена 2-х водосчетчиков 09.08.2024 и 1 кв.24г 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<sst xmlns="http://schemas.openxmlformats.org/spreadsheetml/2006/main" count="154" uniqueCount="144">
  <si>
    <t xml:space="preserve"> Содержание помещений общего пользования</t>
  </si>
  <si>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</si>
  <si>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</si>
  <si>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</si>
  <si>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</si>
  <si>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</si>
  <si>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</si>
  <si>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</si>
  <si>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</si>
  <si>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</si>
  <si>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и подвала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</si>
  <si>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</si>
  <si>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</si>
  <si>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</si>
  <si>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4</t>
  </si>
  <si>
    <t>Техническое содержание лифта</t>
  </si>
  <si>
    <t>5</t>
  </si>
  <si>
    <t xml:space="preserve"> Содержание мусоропровода</t>
  </si>
  <si>
    <t>Очистка и дезинфекция клапонов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</si>
  <si>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</si>
  <si>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</si>
  <si>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</si>
  <si>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</si>
  <si>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</si>
  <si>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</si>
  <si>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</si>
  <si>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</si>
  <si>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</si>
  <si>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</si>
  <si>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газонов в летний период </t>
  </si>
  <si>
    <t>Уборка контейнерной площадки в летний период</t>
  </si>
  <si>
    <t>Уборка территории после кошения</t>
  </si>
  <si>
    <t>Сгребание травы после кошения</t>
  </si>
  <si>
    <t>Уборка придомовой территории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</si>
  <si>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</si>
  <si>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дорожек,крылец,бордюр,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</si>
  <si>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</si>
  <si>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проезда.</t>
  </si>
  <si>
    <t>Посыпка пешеходных дорожек и проездов противогололедным материалом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</si>
  <si>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</si>
  <si>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</si>
  <si>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</si>
  <si>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Очистка урн</t>
  </si>
  <si>
    <t>7</t>
  </si>
  <si>
    <t>Ремонт, регулировка, промывка, испытание, консервация, расконсервация системы отопления</t>
  </si>
  <si>
    <t>осмотр системы ЦО</t>
  </si>
  <si>
    <t>промывка трубопроводов системы ЦО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</si>
  <si>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</si>
  <si>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</si>
  <si>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</si>
  <si>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</si>
  <si>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ликвидация воздушных пробок в радиаторе</t>
  </si>
  <si>
    <t>8</t>
  </si>
  <si>
    <t xml:space="preserve"> Подготовка многоквартирного дома к сезонной эксплуатации</t>
  </si>
  <si>
    <t>Ремонт просевшей отмостки</t>
  </si>
  <si>
    <t>Ремонт и укреление входных дверей</t>
  </si>
  <si>
    <t>Замена разбитых стекол окон и дверей в помещениях общего пользования</t>
  </si>
  <si>
    <t>Проверка состояния и ремонт продухов в цоколях здания</t>
  </si>
  <si>
    <t>Замена ламп освещения в местах общего пользования</t>
  </si>
  <si>
    <t xml:space="preserve">Замена ламп освещения внитриквартального </t>
  </si>
  <si>
    <t>9</t>
  </si>
  <si>
    <t xml:space="preserve"> Проведение технических осмотров и мелкий ремонт</t>
  </si>
  <si>
    <t>Проведение технических осмотров и устранение незначительных неисправностей конструктивных элементов</t>
  </si>
  <si>
    <t>Проведение технических осмотров и устранение незначительных неисправностей систем центрального отопления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</si>
  <si>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</si>
  <si>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электроснабжения</t>
  </si>
  <si>
    <t>Ершение канализационного выпуска (лежака)</t>
  </si>
  <si>
    <t xml:space="preserve">Ершение кухонных (канализационных) стояков </t>
  </si>
  <si>
    <t>10</t>
  </si>
  <si>
    <t>Аварийное обслуживание внутридомового инжен. сантехнич. и эл. технического оборудования</t>
  </si>
  <si>
    <t>11</t>
  </si>
  <si>
    <t>Диспетчерское обслуживание</t>
  </si>
  <si>
    <t>12</t>
  </si>
  <si>
    <t>Дератизация подвала</t>
  </si>
  <si>
    <t>13</t>
  </si>
  <si>
    <t>Дезинсекция подвала</t>
  </si>
  <si>
    <t>14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</si>
  <si>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</si>
  <si>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</si>
  <si>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</si>
  <si>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</si>
  <si>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</si>
  <si>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</si>
  <si>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 xml:space="preserve">Поверка общедомовых приборов тепла </t>
  </si>
  <si>
    <t>Замена комплекта термометров сопротивления</t>
  </si>
  <si>
    <t>Ремонт расходомера</t>
  </si>
  <si>
    <t>Поверка (замена) общедомового счетчика воды</t>
  </si>
  <si>
    <t>15</t>
  </si>
  <si>
    <t xml:space="preserve"> Текущий ремонт (непредвиденные работы)</t>
  </si>
  <si>
    <t>Текущий ремонт электрооборудования</t>
  </si>
  <si>
    <t>замена светильника СА-18 в МОП (1 подъезд)</t>
  </si>
  <si>
    <t>установка розетки  в МОП ( 4 подъезд)</t>
  </si>
  <si>
    <t>устройство кабеля АВВГ 2*2,5 (4 подъезд)</t>
  </si>
  <si>
    <t>замена светильника СА-18 в МОП (4 подъезд)</t>
  </si>
  <si>
    <t>замена энергосберегающего патрона СА 19 в МОП (4 подъезд)</t>
  </si>
  <si>
    <t>замена автоматического выключателя (кв.№5)</t>
  </si>
  <si>
    <t>очистка корпуса ВРУ,ЩУРС от пыли и грязи</t>
  </si>
  <si>
    <t>ревизия и восстановление целостности изоляции электропроводки и контактных соединений электрооборудования</t>
  </si>
  <si>
    <t xml:space="preserve">замена светильника(энергосберегающий патрон СА 19)в МОП </t>
  </si>
  <si>
    <t>замена предохранителя</t>
  </si>
  <si>
    <t>Текущий ремонт систем ВиК</t>
  </si>
  <si>
    <t>замена общедомового водосчетчика ХВС ВСКМ 90*20 (ввод №2)</t>
  </si>
  <si>
    <t>устранение засора канализационного коллектора Ду 100 мм(2 подъезд)</t>
  </si>
  <si>
    <t>замена участка трубопровода ГВС Ду 15 мм (кв.№20)</t>
  </si>
  <si>
    <t>установка муфты Ду 15 мм кв.№20</t>
  </si>
  <si>
    <t>сброс воды со стояка ГВС кв.20</t>
  </si>
  <si>
    <t>замена участка стояка ХВС Ду 20 мм с отключением и сбросом стояка (кв.№35,37):</t>
  </si>
  <si>
    <t>а</t>
  </si>
  <si>
    <t>смена участка стояка ХВС Ду 20 мм</t>
  </si>
  <si>
    <t>б</t>
  </si>
  <si>
    <t>сварочные работы</t>
  </si>
  <si>
    <t>демонтаж ППР (для поверки) и установка катушек Ду 25 мм</t>
  </si>
  <si>
    <t>устранение межэтажного засора канализационного стояка Ду100мм (по стояку кв. 39)</t>
  </si>
  <si>
    <t>замена сбросного вентиля Ду 15мм на стояке ГВС  (подвал)</t>
  </si>
  <si>
    <t>Текущий ремонт систем конструктивных элементов</t>
  </si>
  <si>
    <t>утепление вокруг канализационного стояка минватой  - 3 под.чердак</t>
  </si>
  <si>
    <t>навеска замка на входную дверь 2 под. контейнерная</t>
  </si>
  <si>
    <t>уборка снега с чердака с выносом на кровлю по вертикальной лестнице в районе кв.16</t>
  </si>
  <si>
    <t>уборка снега с чердака с выносом на кровлю по вертикальной лестнице в районе 2,3,м/у 1 и 2 пп</t>
  </si>
  <si>
    <t>установка и закрепление панели металлосайдинга б/у L=4 м(работа с телевышки)</t>
  </si>
  <si>
    <t>работа телевышки</t>
  </si>
  <si>
    <t>демонтаж- монтаж мусоропроводного клапана после устранения засора 2 подъезд</t>
  </si>
  <si>
    <t>очистка козырька тамбура от снега и льда - 3 подъезд</t>
  </si>
  <si>
    <t>перевалка снега после очистки козырька с контейнерной площадки</t>
  </si>
  <si>
    <t>заделка ствола мусоропровода  примыкания к клапану L=0,5мп - 2 под</t>
  </si>
  <si>
    <t>ремонт перильного ограждения с применением эл.сварки 3 под.3 этаж</t>
  </si>
  <si>
    <t>закрытие окна со со стороны подвала (17.10.2024)</t>
  </si>
  <si>
    <t>осмотр теплового контура на л/клетках, в тамбурах 1-4пп (22.10.2024)</t>
  </si>
  <si>
    <t>16</t>
  </si>
  <si>
    <t>Содержание антенн и запирающих устройств</t>
  </si>
  <si>
    <t>17</t>
  </si>
  <si>
    <t>Управление многоквартирным домом</t>
  </si>
  <si>
    <t>Сумма затрат по дому в год</t>
  </si>
  <si>
    <t xml:space="preserve">Размер платы за содержание жилого помещения </t>
  </si>
  <si>
    <t>по управлению и обслуживанию</t>
  </si>
  <si>
    <t>МКД по ул.Песчаная 1</t>
  </si>
  <si>
    <t xml:space="preserve">   1. Содержание помещений общего пользования</t>
  </si>
  <si>
    <t xml:space="preserve">Отчет за 2024 г. </t>
  </si>
  <si>
    <t>Результат на 01.01.2024 г. ("+" экономия, "-" перерасход)</t>
  </si>
  <si>
    <t xml:space="preserve">Итого начислено населению </t>
  </si>
  <si>
    <t xml:space="preserve">Итого оплачено населением </t>
  </si>
  <si>
    <t>Дополнительный доход 45КА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</si>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</sst>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Arial Cyr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85">
    <xf numFmtId="0" fontId="0" fillId="0" borderId="0" xfId="0"/>
    <xf numFmtId="0" fontId="2" fillId="0" borderId="15" xfId="0" applyFont="1" applyBorder="1"/>
    <xf numFmtId="0" fontId="2" fillId="0" borderId="15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2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2" applyFont="1" applyFill="1" applyBorder="1" applyAlignment="1">
      <alignment horizontal="center" wrapText="1"/>
    </xf>
    <xf numFmtId="0" fontId="3" fillId="0" borderId="15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left" vertical="center" wrapText="1"/>
    </xf>
    <xf numFmtId="2" fontId="3" fillId="0" borderId="15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15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8" fillId="0" borderId="0" xfId="0" applyFont="1"/>
    <xf numFmtId="16" fontId="3" fillId="0" borderId="11" xfId="0" applyNumberFormat="1" applyFont="1" applyBorder="1" applyAlignment="1">
      <alignment wrapText="1"/>
    </xf>
    <xf numFmtId="0" fontId="2" fillId="0" borderId="12" xfId="0" applyFont="1" applyBorder="1"/>
    <xf numFmtId="2" fontId="2" fillId="0" borderId="13" xfId="0" applyNumberFormat="1" applyFont="1" applyBorder="1" applyAlignment="1">
      <alignment horizontal="right" wrapText="1"/>
    </xf>
    <xf numFmtId="49" fontId="3" fillId="0" borderId="14" xfId="0" applyNumberFormat="1" applyFont="1" applyBorder="1" applyAlignment="1"/>
    <xf numFmtId="49" fontId="3" fillId="0" borderId="11" xfId="0" applyNumberFormat="1" applyFont="1" applyBorder="1" applyAlignment="1"/>
    <xf numFmtId="0" fontId="2" fillId="0" borderId="12" xfId="0" applyFont="1" applyBorder="1" applyAlignment="1">
      <alignment wrapText="1"/>
    </xf>
    <xf numFmtId="49" fontId="3" fillId="0" borderId="16" xfId="0" applyNumberFormat="1" applyFont="1" applyBorder="1" applyAlignment="1"/>
    <xf numFmtId="0" fontId="2" fillId="0" borderId="17" xfId="0" applyFont="1" applyBorder="1"/>
    <xf numFmtId="2" fontId="3" fillId="0" borderId="18" xfId="0" applyNumberFormat="1" applyFont="1" applyBorder="1"/>
    <xf numFmtId="49" fontId="3" fillId="0" borderId="1" xfId="0" applyNumberFormat="1" applyFont="1" applyBorder="1" applyAlignment="1">
      <alignment horizontal="center"/>
    </xf>
    <xf numFmtId="0" fontId="3" fillId="0" borderId="10" xfId="0" applyFont="1" applyBorder="1" applyAlignment="1"/>
    <xf numFmtId="0" fontId="3" fillId="0" borderId="2" xfId="0" applyFont="1" applyBorder="1" applyAlignment="1"/>
    <xf numFmtId="2" fontId="2" fillId="0" borderId="5" xfId="0" applyNumberFormat="1" applyFont="1" applyBorder="1" applyAlignment="1">
      <alignment horizontal="right" wrapText="1"/>
    </xf>
    <xf numFmtId="0" fontId="2" fillId="0" borderId="15" xfId="0" applyFont="1" applyBorder="1" applyAlignment="1">
      <alignment wrapText="1"/>
    </xf>
    <xf numFmtId="49" fontId="3" fillId="0" borderId="6" xfId="0" applyNumberFormat="1" applyFont="1" applyBorder="1" applyAlignment="1"/>
    <xf numFmtId="0" fontId="2" fillId="0" borderId="7" xfId="0" applyFont="1" applyBorder="1" applyAlignment="1">
      <alignment wrapText="1"/>
    </xf>
    <xf numFmtId="0" fontId="2" fillId="0" borderId="7" xfId="0" applyFont="1" applyBorder="1"/>
    <xf numFmtId="49" fontId="3" fillId="0" borderId="19" xfId="0" applyNumberFormat="1" applyFont="1" applyBorder="1" applyAlignment="1"/>
    <xf numFmtId="0" fontId="3" fillId="0" borderId="20" xfId="0" applyFont="1" applyBorder="1"/>
    <xf numFmtId="2" fontId="2" fillId="0" borderId="21" xfId="0" applyNumberFormat="1" applyFont="1" applyBorder="1"/>
    <xf numFmtId="49" fontId="3" fillId="0" borderId="9" xfId="0" applyNumberFormat="1" applyFont="1" applyBorder="1" applyAlignment="1">
      <alignment horizontal="center"/>
    </xf>
    <xf numFmtId="0" fontId="3" fillId="0" borderId="20" xfId="0" applyFont="1" applyBorder="1" applyAlignment="1"/>
    <xf numFmtId="0" fontId="3" fillId="0" borderId="21" xfId="0" applyFont="1" applyBorder="1" applyAlignment="1"/>
    <xf numFmtId="0" fontId="2" fillId="0" borderId="12" xfId="0" applyFont="1" applyBorder="1" applyAlignment="1"/>
    <xf numFmtId="0" fontId="2" fillId="0" borderId="13" xfId="0" applyFont="1" applyBorder="1" applyAlignment="1"/>
    <xf numFmtId="0" fontId="2" fillId="0" borderId="15" xfId="0" applyFont="1" applyBorder="1" applyAlignment="1"/>
    <xf numFmtId="2" fontId="2" fillId="0" borderId="13" xfId="0" applyNumberFormat="1" applyFont="1" applyBorder="1" applyAlignment="1"/>
    <xf numFmtId="49" fontId="3" fillId="0" borderId="22" xfId="0" applyNumberFormat="1" applyFont="1" applyBorder="1" applyAlignment="1"/>
    <xf numFmtId="0" fontId="2" fillId="0" borderId="7" xfId="0" applyFont="1" applyBorder="1" applyAlignment="1"/>
    <xf numFmtId="2" fontId="3" fillId="0" borderId="8" xfId="0" applyNumberFormat="1" applyFont="1" applyBorder="1" applyAlignment="1"/>
    <xf numFmtId="2" fontId="3" fillId="0" borderId="8" xfId="0" applyNumberFormat="1" applyFont="1" applyBorder="1"/>
    <xf numFmtId="49" fontId="3" fillId="0" borderId="11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0" fontId="3" fillId="0" borderId="20" xfId="0" applyFont="1" applyBorder="1" applyAlignment="1">
      <alignment wrapText="1"/>
    </xf>
    <xf numFmtId="2" fontId="3" fillId="0" borderId="21" xfId="0" applyNumberFormat="1" applyFont="1" applyBorder="1" applyAlignment="1">
      <alignment horizontal="right" wrapText="1"/>
    </xf>
    <xf numFmtId="0" fontId="3" fillId="0" borderId="23" xfId="0" applyFont="1" applyBorder="1"/>
    <xf numFmtId="2" fontId="3" fillId="0" borderId="24" xfId="0" applyNumberFormat="1" applyFont="1" applyBorder="1" applyAlignment="1">
      <alignment horizontal="right" wrapText="1"/>
    </xf>
    <xf numFmtId="49" fontId="3" fillId="0" borderId="25" xfId="0" applyNumberFormat="1" applyFont="1" applyBorder="1" applyAlignment="1">
      <alignment horizontal="center"/>
    </xf>
    <xf numFmtId="0" fontId="3" fillId="0" borderId="26" xfId="0" applyFont="1" applyBorder="1"/>
    <xf numFmtId="2" fontId="3" fillId="0" borderId="13" xfId="0" applyNumberFormat="1" applyFont="1" applyBorder="1" applyAlignment="1">
      <alignment horizontal="right" wrapText="1"/>
    </xf>
    <xf numFmtId="2" fontId="2" fillId="0" borderId="8" xfId="0" applyNumberFormat="1" applyFont="1" applyBorder="1" applyAlignment="1">
      <alignment horizontal="right"/>
    </xf>
    <xf numFmtId="49" fontId="3" fillId="0" borderId="3" xfId="0" applyNumberFormat="1" applyFont="1" applyBorder="1" applyAlignment="1">
      <alignment horizontal="center"/>
    </xf>
    <xf numFmtId="0" fontId="2" fillId="0" borderId="4" xfId="0" applyFont="1" applyBorder="1"/>
    <xf numFmtId="49" fontId="2" fillId="0" borderId="14" xfId="0" applyNumberFormat="1" applyFont="1" applyBorder="1" applyAlignment="1">
      <alignment horizontal="center"/>
    </xf>
    <xf numFmtId="49" fontId="3" fillId="0" borderId="16" xfId="0" applyNumberFormat="1" applyFont="1" applyBorder="1" applyAlignment="1">
      <alignment horizontal="center"/>
    </xf>
    <xf numFmtId="0" fontId="2" fillId="0" borderId="17" xfId="0" applyFont="1" applyBorder="1" applyAlignment="1"/>
    <xf numFmtId="164" fontId="3" fillId="0" borderId="18" xfId="0" applyNumberFormat="1" applyFont="1" applyBorder="1" applyAlignment="1"/>
    <xf numFmtId="164" fontId="8" fillId="0" borderId="0" xfId="0" applyNumberFormat="1" applyFont="1"/>
    <xf numFmtId="0" fontId="2" fillId="0" borderId="20" xfId="0" applyFont="1" applyBorder="1" applyAlignment="1"/>
    <xf numFmtId="2" fontId="3" fillId="0" borderId="21" xfId="0" applyNumberFormat="1" applyFont="1" applyBorder="1"/>
    <xf numFmtId="0" fontId="3" fillId="0" borderId="15" xfId="0" applyFont="1" applyBorder="1"/>
    <xf numFmtId="0" fontId="3" fillId="0" borderId="16" xfId="0" applyFont="1" applyBorder="1" applyAlignment="1"/>
    <xf numFmtId="0" fontId="3" fillId="0" borderId="17" xfId="0" applyFont="1" applyBorder="1"/>
    <xf numFmtId="0" fontId="3" fillId="0" borderId="15" xfId="2" applyFont="1" applyBorder="1" applyAlignment="1">
      <alignment horizontal="center" wrapText="1"/>
    </xf>
    <xf numFmtId="0" fontId="3" fillId="0" borderId="15" xfId="2" applyFont="1" applyBorder="1" applyAlignment="1">
      <alignment wrapText="1"/>
    </xf>
    <xf numFmtId="2" fontId="3" fillId="0" borderId="15" xfId="1" applyNumberFormat="1" applyFont="1" applyFill="1" applyBorder="1" applyAlignment="1">
      <alignment wrapText="1"/>
    </xf>
    <xf numFmtId="2" fontId="2" fillId="0" borderId="0" xfId="2" applyNumberFormat="1" applyFont="1"/>
    <xf numFmtId="0" fontId="2" fillId="0" borderId="0" xfId="2" applyFont="1"/>
    <xf numFmtId="0" fontId="2" fillId="0" borderId="0" xfId="0" applyFont="1" applyBorder="1" applyAlignment="1">
      <alignment vertical="center"/>
    </xf>
    <xf numFmtId="2" fontId="3" fillId="0" borderId="15" xfId="1" applyNumberFormat="1" applyFont="1" applyBorder="1" applyAlignment="1">
      <alignment wrapText="1"/>
    </xf>
    <xf numFmtId="0" fontId="9" fillId="0" borderId="0" xfId="0" applyFont="1" applyFill="1" applyAlignment="1">
      <alignment horizontal="center"/>
    </xf>
    <xf numFmtId="0" fontId="9" fillId="0" borderId="0" xfId="0" applyFont="1" applyFill="1"/>
    <xf numFmtId="2" fontId="9" fillId="0" borderId="0" xfId="0" applyNumberFormat="1" applyFont="1" applyFill="1"/>
    <xf numFmtId="0" fontId="0" fillId="0" borderId="0" xfId="0" applyFill="1"/>
    <xf numFmtId="2" fontId="10" fillId="0" borderId="15" xfId="1" applyNumberFormat="1" applyFont="1" applyBorder="1" applyAlignment="1">
      <alignment wrapText="1"/>
    </xf>
    <xf numFmtId="0" fontId="3" fillId="0" borderId="0" xfId="2" applyFont="1" applyFill="1" applyBorder="1" applyAlignment="1">
      <alignment horizont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51"/>
  <sheetViews>
    <sheetView tabSelected="1" topLeftCell="A113" workbookViewId="0">
      <selection activeCell="C135" sqref="C135"/>
    </sheetView>
  </sheetViews>
  <sheetFormatPr defaultRowHeight="15.75" x14ac:dyDescent="0.25"/>
  <cols>
    <col min="1" max="1" width="4.140625" style="16" customWidth="1"/>
    <col min="2" max="2" width="71.85546875" style="16" customWidth="1"/>
    <col min="3" max="3" width="13.5703125" style="16" customWidth="1"/>
    <col min="4" max="199" width="9.140625" style="16"/>
    <col min="200" max="200" width="4.140625" style="16" customWidth="1"/>
    <col min="201" max="201" width="49.7109375" style="16" customWidth="1"/>
    <col min="202" max="202" width="8.85546875" style="16" customWidth="1"/>
    <col min="203" max="203" width="6.42578125" style="16" customWidth="1"/>
    <col min="204" max="204" width="7" style="16" customWidth="1"/>
    <col min="205" max="205" width="5.85546875" style="16" customWidth="1"/>
    <col min="206" max="206" width="8.28515625" style="16" customWidth="1"/>
    <col min="207" max="207" width="11.5703125" style="16" customWidth="1"/>
    <col min="208" max="208" width="7.7109375" style="16" customWidth="1"/>
    <col min="209" max="209" width="7.28515625" style="16" customWidth="1"/>
    <col min="210" max="214" width="9.140625" style="16"/>
    <col min="215" max="215" width="11.140625" style="16" customWidth="1"/>
    <col min="216" max="254" width="9.140625" style="16"/>
    <col min="255" max="255" width="12.42578125" style="16" customWidth="1"/>
    <col min="256" max="258" width="9.140625" style="16"/>
    <col min="259" max="259" width="13.5703125" style="16" customWidth="1"/>
    <col min="260" max="455" width="9.140625" style="16"/>
    <col min="456" max="456" width="4.140625" style="16" customWidth="1"/>
    <col min="457" max="457" width="49.7109375" style="16" customWidth="1"/>
    <col min="458" max="458" width="8.85546875" style="16" customWidth="1"/>
    <col min="459" max="459" width="6.42578125" style="16" customWidth="1"/>
    <col min="460" max="460" width="7" style="16" customWidth="1"/>
    <col min="461" max="461" width="5.85546875" style="16" customWidth="1"/>
    <col min="462" max="462" width="8.28515625" style="16" customWidth="1"/>
    <col min="463" max="463" width="11.5703125" style="16" customWidth="1"/>
    <col min="464" max="464" width="7.7109375" style="16" customWidth="1"/>
    <col min="465" max="465" width="7.28515625" style="16" customWidth="1"/>
    <col min="466" max="470" width="9.140625" style="16"/>
    <col min="471" max="471" width="11.140625" style="16" customWidth="1"/>
    <col min="472" max="510" width="9.140625" style="16"/>
    <col min="511" max="511" width="12.42578125" style="16" customWidth="1"/>
    <col min="512" max="514" width="9.140625" style="16"/>
    <col min="515" max="515" width="13.5703125" style="16" customWidth="1"/>
    <col min="516" max="711" width="9.140625" style="16"/>
    <col min="712" max="712" width="4.140625" style="16" customWidth="1"/>
    <col min="713" max="713" width="49.7109375" style="16" customWidth="1"/>
    <col min="714" max="714" width="8.85546875" style="16" customWidth="1"/>
    <col min="715" max="715" width="6.42578125" style="16" customWidth="1"/>
    <col min="716" max="716" width="7" style="16" customWidth="1"/>
    <col min="717" max="717" width="5.85546875" style="16" customWidth="1"/>
    <col min="718" max="718" width="8.28515625" style="16" customWidth="1"/>
    <col min="719" max="719" width="11.5703125" style="16" customWidth="1"/>
    <col min="720" max="720" width="7.7109375" style="16" customWidth="1"/>
    <col min="721" max="721" width="7.28515625" style="16" customWidth="1"/>
    <col min="722" max="726" width="9.140625" style="16"/>
    <col min="727" max="727" width="11.140625" style="16" customWidth="1"/>
    <col min="728" max="766" width="9.140625" style="16"/>
    <col min="767" max="767" width="12.42578125" style="16" customWidth="1"/>
    <col min="768" max="770" width="9.140625" style="16"/>
    <col min="771" max="771" width="13.5703125" style="16" customWidth="1"/>
    <col min="772" max="967" width="9.140625" style="16"/>
    <col min="968" max="968" width="4.140625" style="16" customWidth="1"/>
    <col min="969" max="969" width="49.7109375" style="16" customWidth="1"/>
    <col min="970" max="970" width="8.85546875" style="16" customWidth="1"/>
    <col min="971" max="971" width="6.42578125" style="16" customWidth="1"/>
    <col min="972" max="972" width="7" style="16" customWidth="1"/>
    <col min="973" max="973" width="5.85546875" style="16" customWidth="1"/>
    <col min="974" max="974" width="8.28515625" style="16" customWidth="1"/>
    <col min="975" max="975" width="11.5703125" style="16" customWidth="1"/>
    <col min="976" max="976" width="7.7109375" style="16" customWidth="1"/>
    <col min="977" max="977" width="7.28515625" style="16" customWidth="1"/>
    <col min="978" max="982" width="9.140625" style="16"/>
    <col min="983" max="983" width="11.140625" style="16" customWidth="1"/>
    <col min="984" max="1022" width="9.140625" style="16"/>
    <col min="1023" max="1023" width="12.42578125" style="16" customWidth="1"/>
    <col min="1024" max="1026" width="9.140625" style="16"/>
    <col min="1027" max="1027" width="13.5703125" style="16" customWidth="1"/>
    <col min="1028" max="1223" width="9.140625" style="16"/>
    <col min="1224" max="1224" width="4.140625" style="16" customWidth="1"/>
    <col min="1225" max="1225" width="49.7109375" style="16" customWidth="1"/>
    <col min="1226" max="1226" width="8.85546875" style="16" customWidth="1"/>
    <col min="1227" max="1227" width="6.42578125" style="16" customWidth="1"/>
    <col min="1228" max="1228" width="7" style="16" customWidth="1"/>
    <col min="1229" max="1229" width="5.85546875" style="16" customWidth="1"/>
    <col min="1230" max="1230" width="8.28515625" style="16" customWidth="1"/>
    <col min="1231" max="1231" width="11.5703125" style="16" customWidth="1"/>
    <col min="1232" max="1232" width="7.7109375" style="16" customWidth="1"/>
    <col min="1233" max="1233" width="7.28515625" style="16" customWidth="1"/>
    <col min="1234" max="1238" width="9.140625" style="16"/>
    <col min="1239" max="1239" width="11.140625" style="16" customWidth="1"/>
    <col min="1240" max="1278" width="9.140625" style="16"/>
    <col min="1279" max="1279" width="12.42578125" style="16" customWidth="1"/>
    <col min="1280" max="1282" width="9.140625" style="16"/>
    <col min="1283" max="1283" width="13.5703125" style="16" customWidth="1"/>
    <col min="1284" max="1479" width="9.140625" style="16"/>
    <col min="1480" max="1480" width="4.140625" style="16" customWidth="1"/>
    <col min="1481" max="1481" width="49.7109375" style="16" customWidth="1"/>
    <col min="1482" max="1482" width="8.85546875" style="16" customWidth="1"/>
    <col min="1483" max="1483" width="6.42578125" style="16" customWidth="1"/>
    <col min="1484" max="1484" width="7" style="16" customWidth="1"/>
    <col min="1485" max="1485" width="5.85546875" style="16" customWidth="1"/>
    <col min="1486" max="1486" width="8.28515625" style="16" customWidth="1"/>
    <col min="1487" max="1487" width="11.5703125" style="16" customWidth="1"/>
    <col min="1488" max="1488" width="7.7109375" style="16" customWidth="1"/>
    <col min="1489" max="1489" width="7.28515625" style="16" customWidth="1"/>
    <col min="1490" max="1494" width="9.140625" style="16"/>
    <col min="1495" max="1495" width="11.140625" style="16" customWidth="1"/>
    <col min="1496" max="1534" width="9.140625" style="16"/>
    <col min="1535" max="1535" width="12.42578125" style="16" customWidth="1"/>
    <col min="1536" max="1538" width="9.140625" style="16"/>
    <col min="1539" max="1539" width="13.5703125" style="16" customWidth="1"/>
    <col min="1540" max="1735" width="9.140625" style="16"/>
    <col min="1736" max="1736" width="4.140625" style="16" customWidth="1"/>
    <col min="1737" max="1737" width="49.7109375" style="16" customWidth="1"/>
    <col min="1738" max="1738" width="8.85546875" style="16" customWidth="1"/>
    <col min="1739" max="1739" width="6.42578125" style="16" customWidth="1"/>
    <col min="1740" max="1740" width="7" style="16" customWidth="1"/>
    <col min="1741" max="1741" width="5.85546875" style="16" customWidth="1"/>
    <col min="1742" max="1742" width="8.28515625" style="16" customWidth="1"/>
    <col min="1743" max="1743" width="11.5703125" style="16" customWidth="1"/>
    <col min="1744" max="1744" width="7.7109375" style="16" customWidth="1"/>
    <col min="1745" max="1745" width="7.28515625" style="16" customWidth="1"/>
    <col min="1746" max="1750" width="9.140625" style="16"/>
    <col min="1751" max="1751" width="11.140625" style="16" customWidth="1"/>
    <col min="1752" max="1790" width="9.140625" style="16"/>
    <col min="1791" max="1791" width="12.42578125" style="16" customWidth="1"/>
    <col min="1792" max="1794" width="9.140625" style="16"/>
    <col min="1795" max="1795" width="13.5703125" style="16" customWidth="1"/>
    <col min="1796" max="1991" width="9.140625" style="16"/>
    <col min="1992" max="1992" width="4.140625" style="16" customWidth="1"/>
    <col min="1993" max="1993" width="49.7109375" style="16" customWidth="1"/>
    <col min="1994" max="1994" width="8.85546875" style="16" customWidth="1"/>
    <col min="1995" max="1995" width="6.42578125" style="16" customWidth="1"/>
    <col min="1996" max="1996" width="7" style="16" customWidth="1"/>
    <col min="1997" max="1997" width="5.85546875" style="16" customWidth="1"/>
    <col min="1998" max="1998" width="8.28515625" style="16" customWidth="1"/>
    <col min="1999" max="1999" width="11.5703125" style="16" customWidth="1"/>
    <col min="2000" max="2000" width="7.7109375" style="16" customWidth="1"/>
    <col min="2001" max="2001" width="7.28515625" style="16" customWidth="1"/>
    <col min="2002" max="2006" width="9.140625" style="16"/>
    <col min="2007" max="2007" width="11.140625" style="16" customWidth="1"/>
    <col min="2008" max="2046" width="9.140625" style="16"/>
    <col min="2047" max="2047" width="12.42578125" style="16" customWidth="1"/>
    <col min="2048" max="2050" width="9.140625" style="16"/>
    <col min="2051" max="2051" width="13.5703125" style="16" customWidth="1"/>
    <col min="2052" max="2247" width="9.140625" style="16"/>
    <col min="2248" max="2248" width="4.140625" style="16" customWidth="1"/>
    <col min="2249" max="2249" width="49.7109375" style="16" customWidth="1"/>
    <col min="2250" max="2250" width="8.85546875" style="16" customWidth="1"/>
    <col min="2251" max="2251" width="6.42578125" style="16" customWidth="1"/>
    <col min="2252" max="2252" width="7" style="16" customWidth="1"/>
    <col min="2253" max="2253" width="5.85546875" style="16" customWidth="1"/>
    <col min="2254" max="2254" width="8.28515625" style="16" customWidth="1"/>
    <col min="2255" max="2255" width="11.5703125" style="16" customWidth="1"/>
    <col min="2256" max="2256" width="7.7109375" style="16" customWidth="1"/>
    <col min="2257" max="2257" width="7.28515625" style="16" customWidth="1"/>
    <col min="2258" max="2262" width="9.140625" style="16"/>
    <col min="2263" max="2263" width="11.140625" style="16" customWidth="1"/>
    <col min="2264" max="2302" width="9.140625" style="16"/>
    <col min="2303" max="2303" width="12.42578125" style="16" customWidth="1"/>
    <col min="2304" max="2306" width="9.140625" style="16"/>
    <col min="2307" max="2307" width="13.5703125" style="16" customWidth="1"/>
    <col min="2308" max="2503" width="9.140625" style="16"/>
    <col min="2504" max="2504" width="4.140625" style="16" customWidth="1"/>
    <col min="2505" max="2505" width="49.7109375" style="16" customWidth="1"/>
    <col min="2506" max="2506" width="8.85546875" style="16" customWidth="1"/>
    <col min="2507" max="2507" width="6.42578125" style="16" customWidth="1"/>
    <col min="2508" max="2508" width="7" style="16" customWidth="1"/>
    <col min="2509" max="2509" width="5.85546875" style="16" customWidth="1"/>
    <col min="2510" max="2510" width="8.28515625" style="16" customWidth="1"/>
    <col min="2511" max="2511" width="11.5703125" style="16" customWidth="1"/>
    <col min="2512" max="2512" width="7.7109375" style="16" customWidth="1"/>
    <col min="2513" max="2513" width="7.28515625" style="16" customWidth="1"/>
    <col min="2514" max="2518" width="9.140625" style="16"/>
    <col min="2519" max="2519" width="11.140625" style="16" customWidth="1"/>
    <col min="2520" max="2558" width="9.140625" style="16"/>
    <col min="2559" max="2559" width="12.42578125" style="16" customWidth="1"/>
    <col min="2560" max="2562" width="9.140625" style="16"/>
    <col min="2563" max="2563" width="13.5703125" style="16" customWidth="1"/>
    <col min="2564" max="2759" width="9.140625" style="16"/>
    <col min="2760" max="2760" width="4.140625" style="16" customWidth="1"/>
    <col min="2761" max="2761" width="49.7109375" style="16" customWidth="1"/>
    <col min="2762" max="2762" width="8.85546875" style="16" customWidth="1"/>
    <col min="2763" max="2763" width="6.42578125" style="16" customWidth="1"/>
    <col min="2764" max="2764" width="7" style="16" customWidth="1"/>
    <col min="2765" max="2765" width="5.85546875" style="16" customWidth="1"/>
    <col min="2766" max="2766" width="8.28515625" style="16" customWidth="1"/>
    <col min="2767" max="2767" width="11.5703125" style="16" customWidth="1"/>
    <col min="2768" max="2768" width="7.7109375" style="16" customWidth="1"/>
    <col min="2769" max="2769" width="7.28515625" style="16" customWidth="1"/>
    <col min="2770" max="2774" width="9.140625" style="16"/>
    <col min="2775" max="2775" width="11.140625" style="16" customWidth="1"/>
    <col min="2776" max="2814" width="9.140625" style="16"/>
    <col min="2815" max="2815" width="12.42578125" style="16" customWidth="1"/>
    <col min="2816" max="2818" width="9.140625" style="16"/>
    <col min="2819" max="2819" width="13.5703125" style="16" customWidth="1"/>
    <col min="2820" max="3015" width="9.140625" style="16"/>
    <col min="3016" max="3016" width="4.140625" style="16" customWidth="1"/>
    <col min="3017" max="3017" width="49.7109375" style="16" customWidth="1"/>
    <col min="3018" max="3018" width="8.85546875" style="16" customWidth="1"/>
    <col min="3019" max="3019" width="6.42578125" style="16" customWidth="1"/>
    <col min="3020" max="3020" width="7" style="16" customWidth="1"/>
    <col min="3021" max="3021" width="5.85546875" style="16" customWidth="1"/>
    <col min="3022" max="3022" width="8.28515625" style="16" customWidth="1"/>
    <col min="3023" max="3023" width="11.5703125" style="16" customWidth="1"/>
    <col min="3024" max="3024" width="7.7109375" style="16" customWidth="1"/>
    <col min="3025" max="3025" width="7.28515625" style="16" customWidth="1"/>
    <col min="3026" max="3030" width="9.140625" style="16"/>
    <col min="3031" max="3031" width="11.140625" style="16" customWidth="1"/>
    <col min="3032" max="3070" width="9.140625" style="16"/>
    <col min="3071" max="3071" width="12.42578125" style="16" customWidth="1"/>
    <col min="3072" max="3074" width="9.140625" style="16"/>
    <col min="3075" max="3075" width="13.5703125" style="16" customWidth="1"/>
    <col min="3076" max="3271" width="9.140625" style="16"/>
    <col min="3272" max="3272" width="4.140625" style="16" customWidth="1"/>
    <col min="3273" max="3273" width="49.7109375" style="16" customWidth="1"/>
    <col min="3274" max="3274" width="8.85546875" style="16" customWidth="1"/>
    <col min="3275" max="3275" width="6.42578125" style="16" customWidth="1"/>
    <col min="3276" max="3276" width="7" style="16" customWidth="1"/>
    <col min="3277" max="3277" width="5.85546875" style="16" customWidth="1"/>
    <col min="3278" max="3278" width="8.28515625" style="16" customWidth="1"/>
    <col min="3279" max="3279" width="11.5703125" style="16" customWidth="1"/>
    <col min="3280" max="3280" width="7.7109375" style="16" customWidth="1"/>
    <col min="3281" max="3281" width="7.28515625" style="16" customWidth="1"/>
    <col min="3282" max="3286" width="9.140625" style="16"/>
    <col min="3287" max="3287" width="11.140625" style="16" customWidth="1"/>
    <col min="3288" max="3326" width="9.140625" style="16"/>
    <col min="3327" max="3327" width="12.42578125" style="16" customWidth="1"/>
    <col min="3328" max="3330" width="9.140625" style="16"/>
    <col min="3331" max="3331" width="13.5703125" style="16" customWidth="1"/>
    <col min="3332" max="3527" width="9.140625" style="16"/>
    <col min="3528" max="3528" width="4.140625" style="16" customWidth="1"/>
    <col min="3529" max="3529" width="49.7109375" style="16" customWidth="1"/>
    <col min="3530" max="3530" width="8.85546875" style="16" customWidth="1"/>
    <col min="3531" max="3531" width="6.42578125" style="16" customWidth="1"/>
    <col min="3532" max="3532" width="7" style="16" customWidth="1"/>
    <col min="3533" max="3533" width="5.85546875" style="16" customWidth="1"/>
    <col min="3534" max="3534" width="8.28515625" style="16" customWidth="1"/>
    <col min="3535" max="3535" width="11.5703125" style="16" customWidth="1"/>
    <col min="3536" max="3536" width="7.7109375" style="16" customWidth="1"/>
    <col min="3537" max="3537" width="7.28515625" style="16" customWidth="1"/>
    <col min="3538" max="3542" width="9.140625" style="16"/>
    <col min="3543" max="3543" width="11.140625" style="16" customWidth="1"/>
    <col min="3544" max="3582" width="9.140625" style="16"/>
    <col min="3583" max="3583" width="12.42578125" style="16" customWidth="1"/>
    <col min="3584" max="3586" width="9.140625" style="16"/>
    <col min="3587" max="3587" width="13.5703125" style="16" customWidth="1"/>
    <col min="3588" max="3783" width="9.140625" style="16"/>
    <col min="3784" max="3784" width="4.140625" style="16" customWidth="1"/>
    <col min="3785" max="3785" width="49.7109375" style="16" customWidth="1"/>
    <col min="3786" max="3786" width="8.85546875" style="16" customWidth="1"/>
    <col min="3787" max="3787" width="6.42578125" style="16" customWidth="1"/>
    <col min="3788" max="3788" width="7" style="16" customWidth="1"/>
    <col min="3789" max="3789" width="5.85546875" style="16" customWidth="1"/>
    <col min="3790" max="3790" width="8.28515625" style="16" customWidth="1"/>
    <col min="3791" max="3791" width="11.5703125" style="16" customWidth="1"/>
    <col min="3792" max="3792" width="7.7109375" style="16" customWidth="1"/>
    <col min="3793" max="3793" width="7.28515625" style="16" customWidth="1"/>
    <col min="3794" max="3798" width="9.140625" style="16"/>
    <col min="3799" max="3799" width="11.140625" style="16" customWidth="1"/>
    <col min="3800" max="3838" width="9.140625" style="16"/>
    <col min="3839" max="3839" width="12.42578125" style="16" customWidth="1"/>
    <col min="3840" max="3842" width="9.140625" style="16"/>
    <col min="3843" max="3843" width="13.5703125" style="16" customWidth="1"/>
    <col min="3844" max="4039" width="9.140625" style="16"/>
    <col min="4040" max="4040" width="4.140625" style="16" customWidth="1"/>
    <col min="4041" max="4041" width="49.7109375" style="16" customWidth="1"/>
    <col min="4042" max="4042" width="8.85546875" style="16" customWidth="1"/>
    <col min="4043" max="4043" width="6.42578125" style="16" customWidth="1"/>
    <col min="4044" max="4044" width="7" style="16" customWidth="1"/>
    <col min="4045" max="4045" width="5.85546875" style="16" customWidth="1"/>
    <col min="4046" max="4046" width="8.28515625" style="16" customWidth="1"/>
    <col min="4047" max="4047" width="11.5703125" style="16" customWidth="1"/>
    <col min="4048" max="4048" width="7.7109375" style="16" customWidth="1"/>
    <col min="4049" max="4049" width="7.28515625" style="16" customWidth="1"/>
    <col min="4050" max="4054" width="9.140625" style="16"/>
    <col min="4055" max="4055" width="11.140625" style="16" customWidth="1"/>
    <col min="4056" max="4094" width="9.140625" style="16"/>
    <col min="4095" max="4095" width="12.42578125" style="16" customWidth="1"/>
    <col min="4096" max="4098" width="9.140625" style="16"/>
    <col min="4099" max="4099" width="13.5703125" style="16" customWidth="1"/>
    <col min="4100" max="4295" width="9.140625" style="16"/>
    <col min="4296" max="4296" width="4.140625" style="16" customWidth="1"/>
    <col min="4297" max="4297" width="49.7109375" style="16" customWidth="1"/>
    <col min="4298" max="4298" width="8.85546875" style="16" customWidth="1"/>
    <col min="4299" max="4299" width="6.42578125" style="16" customWidth="1"/>
    <col min="4300" max="4300" width="7" style="16" customWidth="1"/>
    <col min="4301" max="4301" width="5.85546875" style="16" customWidth="1"/>
    <col min="4302" max="4302" width="8.28515625" style="16" customWidth="1"/>
    <col min="4303" max="4303" width="11.5703125" style="16" customWidth="1"/>
    <col min="4304" max="4304" width="7.7109375" style="16" customWidth="1"/>
    <col min="4305" max="4305" width="7.28515625" style="16" customWidth="1"/>
    <col min="4306" max="4310" width="9.140625" style="16"/>
    <col min="4311" max="4311" width="11.140625" style="16" customWidth="1"/>
    <col min="4312" max="4350" width="9.140625" style="16"/>
    <col min="4351" max="4351" width="12.42578125" style="16" customWidth="1"/>
    <col min="4352" max="4354" width="9.140625" style="16"/>
    <col min="4355" max="4355" width="13.5703125" style="16" customWidth="1"/>
    <col min="4356" max="4551" width="9.140625" style="16"/>
    <col min="4552" max="4552" width="4.140625" style="16" customWidth="1"/>
    <col min="4553" max="4553" width="49.7109375" style="16" customWidth="1"/>
    <col min="4554" max="4554" width="8.85546875" style="16" customWidth="1"/>
    <col min="4555" max="4555" width="6.42578125" style="16" customWidth="1"/>
    <col min="4556" max="4556" width="7" style="16" customWidth="1"/>
    <col min="4557" max="4557" width="5.85546875" style="16" customWidth="1"/>
    <col min="4558" max="4558" width="8.28515625" style="16" customWidth="1"/>
    <col min="4559" max="4559" width="11.5703125" style="16" customWidth="1"/>
    <col min="4560" max="4560" width="7.7109375" style="16" customWidth="1"/>
    <col min="4561" max="4561" width="7.28515625" style="16" customWidth="1"/>
    <col min="4562" max="4566" width="9.140625" style="16"/>
    <col min="4567" max="4567" width="11.140625" style="16" customWidth="1"/>
    <col min="4568" max="4606" width="9.140625" style="16"/>
    <col min="4607" max="4607" width="12.42578125" style="16" customWidth="1"/>
    <col min="4608" max="4610" width="9.140625" style="16"/>
    <col min="4611" max="4611" width="13.5703125" style="16" customWidth="1"/>
    <col min="4612" max="4807" width="9.140625" style="16"/>
    <col min="4808" max="4808" width="4.140625" style="16" customWidth="1"/>
    <col min="4809" max="4809" width="49.7109375" style="16" customWidth="1"/>
    <col min="4810" max="4810" width="8.85546875" style="16" customWidth="1"/>
    <col min="4811" max="4811" width="6.42578125" style="16" customWidth="1"/>
    <col min="4812" max="4812" width="7" style="16" customWidth="1"/>
    <col min="4813" max="4813" width="5.85546875" style="16" customWidth="1"/>
    <col min="4814" max="4814" width="8.28515625" style="16" customWidth="1"/>
    <col min="4815" max="4815" width="11.5703125" style="16" customWidth="1"/>
    <col min="4816" max="4816" width="7.7109375" style="16" customWidth="1"/>
    <col min="4817" max="4817" width="7.28515625" style="16" customWidth="1"/>
    <col min="4818" max="4822" width="9.140625" style="16"/>
    <col min="4823" max="4823" width="11.140625" style="16" customWidth="1"/>
    <col min="4824" max="4862" width="9.140625" style="16"/>
    <col min="4863" max="4863" width="12.42578125" style="16" customWidth="1"/>
    <col min="4864" max="4866" width="9.140625" style="16"/>
    <col min="4867" max="4867" width="13.5703125" style="16" customWidth="1"/>
    <col min="4868" max="5063" width="9.140625" style="16"/>
    <col min="5064" max="5064" width="4.140625" style="16" customWidth="1"/>
    <col min="5065" max="5065" width="49.7109375" style="16" customWidth="1"/>
    <col min="5066" max="5066" width="8.85546875" style="16" customWidth="1"/>
    <col min="5067" max="5067" width="6.42578125" style="16" customWidth="1"/>
    <col min="5068" max="5068" width="7" style="16" customWidth="1"/>
    <col min="5069" max="5069" width="5.85546875" style="16" customWidth="1"/>
    <col min="5070" max="5070" width="8.28515625" style="16" customWidth="1"/>
    <col min="5071" max="5071" width="11.5703125" style="16" customWidth="1"/>
    <col min="5072" max="5072" width="7.7109375" style="16" customWidth="1"/>
    <col min="5073" max="5073" width="7.28515625" style="16" customWidth="1"/>
    <col min="5074" max="5078" width="9.140625" style="16"/>
    <col min="5079" max="5079" width="11.140625" style="16" customWidth="1"/>
    <col min="5080" max="5118" width="9.140625" style="16"/>
    <col min="5119" max="5119" width="12.42578125" style="16" customWidth="1"/>
    <col min="5120" max="5122" width="9.140625" style="16"/>
    <col min="5123" max="5123" width="13.5703125" style="16" customWidth="1"/>
    <col min="5124" max="5319" width="9.140625" style="16"/>
    <col min="5320" max="5320" width="4.140625" style="16" customWidth="1"/>
    <col min="5321" max="5321" width="49.7109375" style="16" customWidth="1"/>
    <col min="5322" max="5322" width="8.85546875" style="16" customWidth="1"/>
    <col min="5323" max="5323" width="6.42578125" style="16" customWidth="1"/>
    <col min="5324" max="5324" width="7" style="16" customWidth="1"/>
    <col min="5325" max="5325" width="5.85546875" style="16" customWidth="1"/>
    <col min="5326" max="5326" width="8.28515625" style="16" customWidth="1"/>
    <col min="5327" max="5327" width="11.5703125" style="16" customWidth="1"/>
    <col min="5328" max="5328" width="7.7109375" style="16" customWidth="1"/>
    <col min="5329" max="5329" width="7.28515625" style="16" customWidth="1"/>
    <col min="5330" max="5334" width="9.140625" style="16"/>
    <col min="5335" max="5335" width="11.140625" style="16" customWidth="1"/>
    <col min="5336" max="5374" width="9.140625" style="16"/>
    <col min="5375" max="5375" width="12.42578125" style="16" customWidth="1"/>
    <col min="5376" max="5378" width="9.140625" style="16"/>
    <col min="5379" max="5379" width="13.5703125" style="16" customWidth="1"/>
    <col min="5380" max="5575" width="9.140625" style="16"/>
    <col min="5576" max="5576" width="4.140625" style="16" customWidth="1"/>
    <col min="5577" max="5577" width="49.7109375" style="16" customWidth="1"/>
    <col min="5578" max="5578" width="8.85546875" style="16" customWidth="1"/>
    <col min="5579" max="5579" width="6.42578125" style="16" customWidth="1"/>
    <col min="5580" max="5580" width="7" style="16" customWidth="1"/>
    <col min="5581" max="5581" width="5.85546875" style="16" customWidth="1"/>
    <col min="5582" max="5582" width="8.28515625" style="16" customWidth="1"/>
    <col min="5583" max="5583" width="11.5703125" style="16" customWidth="1"/>
    <col min="5584" max="5584" width="7.7109375" style="16" customWidth="1"/>
    <col min="5585" max="5585" width="7.28515625" style="16" customWidth="1"/>
    <col min="5586" max="5590" width="9.140625" style="16"/>
    <col min="5591" max="5591" width="11.140625" style="16" customWidth="1"/>
    <col min="5592" max="5630" width="9.140625" style="16"/>
    <col min="5631" max="5631" width="12.42578125" style="16" customWidth="1"/>
    <col min="5632" max="5634" width="9.140625" style="16"/>
    <col min="5635" max="5635" width="13.5703125" style="16" customWidth="1"/>
    <col min="5636" max="5831" width="9.140625" style="16"/>
    <col min="5832" max="5832" width="4.140625" style="16" customWidth="1"/>
    <col min="5833" max="5833" width="49.7109375" style="16" customWidth="1"/>
    <col min="5834" max="5834" width="8.85546875" style="16" customWidth="1"/>
    <col min="5835" max="5835" width="6.42578125" style="16" customWidth="1"/>
    <col min="5836" max="5836" width="7" style="16" customWidth="1"/>
    <col min="5837" max="5837" width="5.85546875" style="16" customWidth="1"/>
    <col min="5838" max="5838" width="8.28515625" style="16" customWidth="1"/>
    <col min="5839" max="5839" width="11.5703125" style="16" customWidth="1"/>
    <col min="5840" max="5840" width="7.7109375" style="16" customWidth="1"/>
    <col min="5841" max="5841" width="7.28515625" style="16" customWidth="1"/>
    <col min="5842" max="5846" width="9.140625" style="16"/>
    <col min="5847" max="5847" width="11.140625" style="16" customWidth="1"/>
    <col min="5848" max="5886" width="9.140625" style="16"/>
    <col min="5887" max="5887" width="12.42578125" style="16" customWidth="1"/>
    <col min="5888" max="5890" width="9.140625" style="16"/>
    <col min="5891" max="5891" width="13.5703125" style="16" customWidth="1"/>
    <col min="5892" max="6087" width="9.140625" style="16"/>
    <col min="6088" max="6088" width="4.140625" style="16" customWidth="1"/>
    <col min="6089" max="6089" width="49.7109375" style="16" customWidth="1"/>
    <col min="6090" max="6090" width="8.85546875" style="16" customWidth="1"/>
    <col min="6091" max="6091" width="6.42578125" style="16" customWidth="1"/>
    <col min="6092" max="6092" width="7" style="16" customWidth="1"/>
    <col min="6093" max="6093" width="5.85546875" style="16" customWidth="1"/>
    <col min="6094" max="6094" width="8.28515625" style="16" customWidth="1"/>
    <col min="6095" max="6095" width="11.5703125" style="16" customWidth="1"/>
    <col min="6096" max="6096" width="7.7109375" style="16" customWidth="1"/>
    <col min="6097" max="6097" width="7.28515625" style="16" customWidth="1"/>
    <col min="6098" max="6102" width="9.140625" style="16"/>
    <col min="6103" max="6103" width="11.140625" style="16" customWidth="1"/>
    <col min="6104" max="6142" width="9.140625" style="16"/>
    <col min="6143" max="6143" width="12.42578125" style="16" customWidth="1"/>
    <col min="6144" max="6146" width="9.140625" style="16"/>
    <col min="6147" max="6147" width="13.5703125" style="16" customWidth="1"/>
    <col min="6148" max="6343" width="9.140625" style="16"/>
    <col min="6344" max="6344" width="4.140625" style="16" customWidth="1"/>
    <col min="6345" max="6345" width="49.7109375" style="16" customWidth="1"/>
    <col min="6346" max="6346" width="8.85546875" style="16" customWidth="1"/>
    <col min="6347" max="6347" width="6.42578125" style="16" customWidth="1"/>
    <col min="6348" max="6348" width="7" style="16" customWidth="1"/>
    <col min="6349" max="6349" width="5.85546875" style="16" customWidth="1"/>
    <col min="6350" max="6350" width="8.28515625" style="16" customWidth="1"/>
    <col min="6351" max="6351" width="11.5703125" style="16" customWidth="1"/>
    <col min="6352" max="6352" width="7.7109375" style="16" customWidth="1"/>
    <col min="6353" max="6353" width="7.28515625" style="16" customWidth="1"/>
    <col min="6354" max="6358" width="9.140625" style="16"/>
    <col min="6359" max="6359" width="11.140625" style="16" customWidth="1"/>
    <col min="6360" max="6398" width="9.140625" style="16"/>
    <col min="6399" max="6399" width="12.42578125" style="16" customWidth="1"/>
    <col min="6400" max="6402" width="9.140625" style="16"/>
    <col min="6403" max="6403" width="13.5703125" style="16" customWidth="1"/>
    <col min="6404" max="6599" width="9.140625" style="16"/>
    <col min="6600" max="6600" width="4.140625" style="16" customWidth="1"/>
    <col min="6601" max="6601" width="49.7109375" style="16" customWidth="1"/>
    <col min="6602" max="6602" width="8.85546875" style="16" customWidth="1"/>
    <col min="6603" max="6603" width="6.42578125" style="16" customWidth="1"/>
    <col min="6604" max="6604" width="7" style="16" customWidth="1"/>
    <col min="6605" max="6605" width="5.85546875" style="16" customWidth="1"/>
    <col min="6606" max="6606" width="8.28515625" style="16" customWidth="1"/>
    <col min="6607" max="6607" width="11.5703125" style="16" customWidth="1"/>
    <col min="6608" max="6608" width="7.7109375" style="16" customWidth="1"/>
    <col min="6609" max="6609" width="7.28515625" style="16" customWidth="1"/>
    <col min="6610" max="6614" width="9.140625" style="16"/>
    <col min="6615" max="6615" width="11.140625" style="16" customWidth="1"/>
    <col min="6616" max="6654" width="9.140625" style="16"/>
    <col min="6655" max="6655" width="12.42578125" style="16" customWidth="1"/>
    <col min="6656" max="6658" width="9.140625" style="16"/>
    <col min="6659" max="6659" width="13.5703125" style="16" customWidth="1"/>
    <col min="6660" max="6855" width="9.140625" style="16"/>
    <col min="6856" max="6856" width="4.140625" style="16" customWidth="1"/>
    <col min="6857" max="6857" width="49.7109375" style="16" customWidth="1"/>
    <col min="6858" max="6858" width="8.85546875" style="16" customWidth="1"/>
    <col min="6859" max="6859" width="6.42578125" style="16" customWidth="1"/>
    <col min="6860" max="6860" width="7" style="16" customWidth="1"/>
    <col min="6861" max="6861" width="5.85546875" style="16" customWidth="1"/>
    <col min="6862" max="6862" width="8.28515625" style="16" customWidth="1"/>
    <col min="6863" max="6863" width="11.5703125" style="16" customWidth="1"/>
    <col min="6864" max="6864" width="7.7109375" style="16" customWidth="1"/>
    <col min="6865" max="6865" width="7.28515625" style="16" customWidth="1"/>
    <col min="6866" max="6870" width="9.140625" style="16"/>
    <col min="6871" max="6871" width="11.140625" style="16" customWidth="1"/>
    <col min="6872" max="6910" width="9.140625" style="16"/>
    <col min="6911" max="6911" width="12.42578125" style="16" customWidth="1"/>
    <col min="6912" max="6914" width="9.140625" style="16"/>
    <col min="6915" max="6915" width="13.5703125" style="16" customWidth="1"/>
    <col min="6916" max="7111" width="9.140625" style="16"/>
    <col min="7112" max="7112" width="4.140625" style="16" customWidth="1"/>
    <col min="7113" max="7113" width="49.7109375" style="16" customWidth="1"/>
    <col min="7114" max="7114" width="8.85546875" style="16" customWidth="1"/>
    <col min="7115" max="7115" width="6.42578125" style="16" customWidth="1"/>
    <col min="7116" max="7116" width="7" style="16" customWidth="1"/>
    <col min="7117" max="7117" width="5.85546875" style="16" customWidth="1"/>
    <col min="7118" max="7118" width="8.28515625" style="16" customWidth="1"/>
    <col min="7119" max="7119" width="11.5703125" style="16" customWidth="1"/>
    <col min="7120" max="7120" width="7.7109375" style="16" customWidth="1"/>
    <col min="7121" max="7121" width="7.28515625" style="16" customWidth="1"/>
    <col min="7122" max="7126" width="9.140625" style="16"/>
    <col min="7127" max="7127" width="11.140625" style="16" customWidth="1"/>
    <col min="7128" max="7166" width="9.140625" style="16"/>
    <col min="7167" max="7167" width="12.42578125" style="16" customWidth="1"/>
    <col min="7168" max="7170" width="9.140625" style="16"/>
    <col min="7171" max="7171" width="13.5703125" style="16" customWidth="1"/>
    <col min="7172" max="7367" width="9.140625" style="16"/>
    <col min="7368" max="7368" width="4.140625" style="16" customWidth="1"/>
    <col min="7369" max="7369" width="49.7109375" style="16" customWidth="1"/>
    <col min="7370" max="7370" width="8.85546875" style="16" customWidth="1"/>
    <col min="7371" max="7371" width="6.42578125" style="16" customWidth="1"/>
    <col min="7372" max="7372" width="7" style="16" customWidth="1"/>
    <col min="7373" max="7373" width="5.85546875" style="16" customWidth="1"/>
    <col min="7374" max="7374" width="8.28515625" style="16" customWidth="1"/>
    <col min="7375" max="7375" width="11.5703125" style="16" customWidth="1"/>
    <col min="7376" max="7376" width="7.7109375" style="16" customWidth="1"/>
    <col min="7377" max="7377" width="7.28515625" style="16" customWidth="1"/>
    <col min="7378" max="7382" width="9.140625" style="16"/>
    <col min="7383" max="7383" width="11.140625" style="16" customWidth="1"/>
    <col min="7384" max="7422" width="9.140625" style="16"/>
    <col min="7423" max="7423" width="12.42578125" style="16" customWidth="1"/>
    <col min="7424" max="7426" width="9.140625" style="16"/>
    <col min="7427" max="7427" width="13.5703125" style="16" customWidth="1"/>
    <col min="7428" max="7623" width="9.140625" style="16"/>
    <col min="7624" max="7624" width="4.140625" style="16" customWidth="1"/>
    <col min="7625" max="7625" width="49.7109375" style="16" customWidth="1"/>
    <col min="7626" max="7626" width="8.85546875" style="16" customWidth="1"/>
    <col min="7627" max="7627" width="6.42578125" style="16" customWidth="1"/>
    <col min="7628" max="7628" width="7" style="16" customWidth="1"/>
    <col min="7629" max="7629" width="5.85546875" style="16" customWidth="1"/>
    <col min="7630" max="7630" width="8.28515625" style="16" customWidth="1"/>
    <col min="7631" max="7631" width="11.5703125" style="16" customWidth="1"/>
    <col min="7632" max="7632" width="7.7109375" style="16" customWidth="1"/>
    <col min="7633" max="7633" width="7.28515625" style="16" customWidth="1"/>
    <col min="7634" max="7638" width="9.140625" style="16"/>
    <col min="7639" max="7639" width="11.140625" style="16" customWidth="1"/>
    <col min="7640" max="7678" width="9.140625" style="16"/>
    <col min="7679" max="7679" width="12.42578125" style="16" customWidth="1"/>
    <col min="7680" max="7682" width="9.140625" style="16"/>
    <col min="7683" max="7683" width="13.5703125" style="16" customWidth="1"/>
    <col min="7684" max="7879" width="9.140625" style="16"/>
    <col min="7880" max="7880" width="4.140625" style="16" customWidth="1"/>
    <col min="7881" max="7881" width="49.7109375" style="16" customWidth="1"/>
    <col min="7882" max="7882" width="8.85546875" style="16" customWidth="1"/>
    <col min="7883" max="7883" width="6.42578125" style="16" customWidth="1"/>
    <col min="7884" max="7884" width="7" style="16" customWidth="1"/>
    <col min="7885" max="7885" width="5.85546875" style="16" customWidth="1"/>
    <col min="7886" max="7886" width="8.28515625" style="16" customWidth="1"/>
    <col min="7887" max="7887" width="11.5703125" style="16" customWidth="1"/>
    <col min="7888" max="7888" width="7.7109375" style="16" customWidth="1"/>
    <col min="7889" max="7889" width="7.28515625" style="16" customWidth="1"/>
    <col min="7890" max="7894" width="9.140625" style="16"/>
    <col min="7895" max="7895" width="11.140625" style="16" customWidth="1"/>
    <col min="7896" max="7934" width="9.140625" style="16"/>
    <col min="7935" max="7935" width="12.42578125" style="16" customWidth="1"/>
    <col min="7936" max="7938" width="9.140625" style="16"/>
    <col min="7939" max="7939" width="13.5703125" style="16" customWidth="1"/>
    <col min="7940" max="8135" width="9.140625" style="16"/>
    <col min="8136" max="8136" width="4.140625" style="16" customWidth="1"/>
    <col min="8137" max="8137" width="49.7109375" style="16" customWidth="1"/>
    <col min="8138" max="8138" width="8.85546875" style="16" customWidth="1"/>
    <col min="8139" max="8139" width="6.42578125" style="16" customWidth="1"/>
    <col min="8140" max="8140" width="7" style="16" customWidth="1"/>
    <col min="8141" max="8141" width="5.85546875" style="16" customWidth="1"/>
    <col min="8142" max="8142" width="8.28515625" style="16" customWidth="1"/>
    <col min="8143" max="8143" width="11.5703125" style="16" customWidth="1"/>
    <col min="8144" max="8144" width="7.7109375" style="16" customWidth="1"/>
    <col min="8145" max="8145" width="7.28515625" style="16" customWidth="1"/>
    <col min="8146" max="8150" width="9.140625" style="16"/>
    <col min="8151" max="8151" width="11.140625" style="16" customWidth="1"/>
    <col min="8152" max="8190" width="9.140625" style="16"/>
    <col min="8191" max="8191" width="12.42578125" style="16" customWidth="1"/>
    <col min="8192" max="8194" width="9.140625" style="16"/>
    <col min="8195" max="8195" width="13.5703125" style="16" customWidth="1"/>
    <col min="8196" max="8391" width="9.140625" style="16"/>
    <col min="8392" max="8392" width="4.140625" style="16" customWidth="1"/>
    <col min="8393" max="8393" width="49.7109375" style="16" customWidth="1"/>
    <col min="8394" max="8394" width="8.85546875" style="16" customWidth="1"/>
    <col min="8395" max="8395" width="6.42578125" style="16" customWidth="1"/>
    <col min="8396" max="8396" width="7" style="16" customWidth="1"/>
    <col min="8397" max="8397" width="5.85546875" style="16" customWidth="1"/>
    <col min="8398" max="8398" width="8.28515625" style="16" customWidth="1"/>
    <col min="8399" max="8399" width="11.5703125" style="16" customWidth="1"/>
    <col min="8400" max="8400" width="7.7109375" style="16" customWidth="1"/>
    <col min="8401" max="8401" width="7.28515625" style="16" customWidth="1"/>
    <col min="8402" max="8406" width="9.140625" style="16"/>
    <col min="8407" max="8407" width="11.140625" style="16" customWidth="1"/>
    <col min="8408" max="8446" width="9.140625" style="16"/>
    <col min="8447" max="8447" width="12.42578125" style="16" customWidth="1"/>
    <col min="8448" max="8450" width="9.140625" style="16"/>
    <col min="8451" max="8451" width="13.5703125" style="16" customWidth="1"/>
    <col min="8452" max="8647" width="9.140625" style="16"/>
    <col min="8648" max="8648" width="4.140625" style="16" customWidth="1"/>
    <col min="8649" max="8649" width="49.7109375" style="16" customWidth="1"/>
    <col min="8650" max="8650" width="8.85546875" style="16" customWidth="1"/>
    <col min="8651" max="8651" width="6.42578125" style="16" customWidth="1"/>
    <col min="8652" max="8652" width="7" style="16" customWidth="1"/>
    <col min="8653" max="8653" width="5.85546875" style="16" customWidth="1"/>
    <col min="8654" max="8654" width="8.28515625" style="16" customWidth="1"/>
    <col min="8655" max="8655" width="11.5703125" style="16" customWidth="1"/>
    <col min="8656" max="8656" width="7.7109375" style="16" customWidth="1"/>
    <col min="8657" max="8657" width="7.28515625" style="16" customWidth="1"/>
    <col min="8658" max="8662" width="9.140625" style="16"/>
    <col min="8663" max="8663" width="11.140625" style="16" customWidth="1"/>
    <col min="8664" max="8702" width="9.140625" style="16"/>
    <col min="8703" max="8703" width="12.42578125" style="16" customWidth="1"/>
    <col min="8704" max="8706" width="9.140625" style="16"/>
    <col min="8707" max="8707" width="13.5703125" style="16" customWidth="1"/>
    <col min="8708" max="8903" width="9.140625" style="16"/>
    <col min="8904" max="8904" width="4.140625" style="16" customWidth="1"/>
    <col min="8905" max="8905" width="49.7109375" style="16" customWidth="1"/>
    <col min="8906" max="8906" width="8.85546875" style="16" customWidth="1"/>
    <col min="8907" max="8907" width="6.42578125" style="16" customWidth="1"/>
    <col min="8908" max="8908" width="7" style="16" customWidth="1"/>
    <col min="8909" max="8909" width="5.85546875" style="16" customWidth="1"/>
    <col min="8910" max="8910" width="8.28515625" style="16" customWidth="1"/>
    <col min="8911" max="8911" width="11.5703125" style="16" customWidth="1"/>
    <col min="8912" max="8912" width="7.7109375" style="16" customWidth="1"/>
    <col min="8913" max="8913" width="7.28515625" style="16" customWidth="1"/>
    <col min="8914" max="8918" width="9.140625" style="16"/>
    <col min="8919" max="8919" width="11.140625" style="16" customWidth="1"/>
    <col min="8920" max="8958" width="9.140625" style="16"/>
    <col min="8959" max="8959" width="12.42578125" style="16" customWidth="1"/>
    <col min="8960" max="8962" width="9.140625" style="16"/>
    <col min="8963" max="8963" width="13.5703125" style="16" customWidth="1"/>
    <col min="8964" max="9159" width="9.140625" style="16"/>
    <col min="9160" max="9160" width="4.140625" style="16" customWidth="1"/>
    <col min="9161" max="9161" width="49.7109375" style="16" customWidth="1"/>
    <col min="9162" max="9162" width="8.85546875" style="16" customWidth="1"/>
    <col min="9163" max="9163" width="6.42578125" style="16" customWidth="1"/>
    <col min="9164" max="9164" width="7" style="16" customWidth="1"/>
    <col min="9165" max="9165" width="5.85546875" style="16" customWidth="1"/>
    <col min="9166" max="9166" width="8.28515625" style="16" customWidth="1"/>
    <col min="9167" max="9167" width="11.5703125" style="16" customWidth="1"/>
    <col min="9168" max="9168" width="7.7109375" style="16" customWidth="1"/>
    <col min="9169" max="9169" width="7.28515625" style="16" customWidth="1"/>
    <col min="9170" max="9174" width="9.140625" style="16"/>
    <col min="9175" max="9175" width="11.140625" style="16" customWidth="1"/>
    <col min="9176" max="9214" width="9.140625" style="16"/>
    <col min="9215" max="9215" width="12.42578125" style="16" customWidth="1"/>
    <col min="9216" max="9218" width="9.140625" style="16"/>
    <col min="9219" max="9219" width="13.5703125" style="16" customWidth="1"/>
    <col min="9220" max="9415" width="9.140625" style="16"/>
    <col min="9416" max="9416" width="4.140625" style="16" customWidth="1"/>
    <col min="9417" max="9417" width="49.7109375" style="16" customWidth="1"/>
    <col min="9418" max="9418" width="8.85546875" style="16" customWidth="1"/>
    <col min="9419" max="9419" width="6.42578125" style="16" customWidth="1"/>
    <col min="9420" max="9420" width="7" style="16" customWidth="1"/>
    <col min="9421" max="9421" width="5.85546875" style="16" customWidth="1"/>
    <col min="9422" max="9422" width="8.28515625" style="16" customWidth="1"/>
    <col min="9423" max="9423" width="11.5703125" style="16" customWidth="1"/>
    <col min="9424" max="9424" width="7.7109375" style="16" customWidth="1"/>
    <col min="9425" max="9425" width="7.28515625" style="16" customWidth="1"/>
    <col min="9426" max="9430" width="9.140625" style="16"/>
    <col min="9431" max="9431" width="11.140625" style="16" customWidth="1"/>
    <col min="9432" max="9470" width="9.140625" style="16"/>
    <col min="9471" max="9471" width="12.42578125" style="16" customWidth="1"/>
    <col min="9472" max="9474" width="9.140625" style="16"/>
    <col min="9475" max="9475" width="13.5703125" style="16" customWidth="1"/>
    <col min="9476" max="9671" width="9.140625" style="16"/>
    <col min="9672" max="9672" width="4.140625" style="16" customWidth="1"/>
    <col min="9673" max="9673" width="49.7109375" style="16" customWidth="1"/>
    <col min="9674" max="9674" width="8.85546875" style="16" customWidth="1"/>
    <col min="9675" max="9675" width="6.42578125" style="16" customWidth="1"/>
    <col min="9676" max="9676" width="7" style="16" customWidth="1"/>
    <col min="9677" max="9677" width="5.85546875" style="16" customWidth="1"/>
    <col min="9678" max="9678" width="8.28515625" style="16" customWidth="1"/>
    <col min="9679" max="9679" width="11.5703125" style="16" customWidth="1"/>
    <col min="9680" max="9680" width="7.7109375" style="16" customWidth="1"/>
    <col min="9681" max="9681" width="7.28515625" style="16" customWidth="1"/>
    <col min="9682" max="9686" width="9.140625" style="16"/>
    <col min="9687" max="9687" width="11.140625" style="16" customWidth="1"/>
    <col min="9688" max="9726" width="9.140625" style="16"/>
    <col min="9727" max="9727" width="12.42578125" style="16" customWidth="1"/>
    <col min="9728" max="9730" width="9.140625" style="16"/>
    <col min="9731" max="9731" width="13.5703125" style="16" customWidth="1"/>
    <col min="9732" max="9927" width="9.140625" style="16"/>
    <col min="9928" max="9928" width="4.140625" style="16" customWidth="1"/>
    <col min="9929" max="9929" width="49.7109375" style="16" customWidth="1"/>
    <col min="9930" max="9930" width="8.85546875" style="16" customWidth="1"/>
    <col min="9931" max="9931" width="6.42578125" style="16" customWidth="1"/>
    <col min="9932" max="9932" width="7" style="16" customWidth="1"/>
    <col min="9933" max="9933" width="5.85546875" style="16" customWidth="1"/>
    <col min="9934" max="9934" width="8.28515625" style="16" customWidth="1"/>
    <col min="9935" max="9935" width="11.5703125" style="16" customWidth="1"/>
    <col min="9936" max="9936" width="7.7109375" style="16" customWidth="1"/>
    <col min="9937" max="9937" width="7.28515625" style="16" customWidth="1"/>
    <col min="9938" max="9942" width="9.140625" style="16"/>
    <col min="9943" max="9943" width="11.140625" style="16" customWidth="1"/>
    <col min="9944" max="9982" width="9.140625" style="16"/>
    <col min="9983" max="9983" width="12.42578125" style="16" customWidth="1"/>
    <col min="9984" max="9986" width="9.140625" style="16"/>
    <col min="9987" max="9987" width="13.5703125" style="16" customWidth="1"/>
    <col min="9988" max="10183" width="9.140625" style="16"/>
    <col min="10184" max="10184" width="4.140625" style="16" customWidth="1"/>
    <col min="10185" max="10185" width="49.7109375" style="16" customWidth="1"/>
    <col min="10186" max="10186" width="8.85546875" style="16" customWidth="1"/>
    <col min="10187" max="10187" width="6.42578125" style="16" customWidth="1"/>
    <col min="10188" max="10188" width="7" style="16" customWidth="1"/>
    <col min="10189" max="10189" width="5.85546875" style="16" customWidth="1"/>
    <col min="10190" max="10190" width="8.28515625" style="16" customWidth="1"/>
    <col min="10191" max="10191" width="11.5703125" style="16" customWidth="1"/>
    <col min="10192" max="10192" width="7.7109375" style="16" customWidth="1"/>
    <col min="10193" max="10193" width="7.28515625" style="16" customWidth="1"/>
    <col min="10194" max="10198" width="9.140625" style="16"/>
    <col min="10199" max="10199" width="11.140625" style="16" customWidth="1"/>
    <col min="10200" max="10238" width="9.140625" style="16"/>
    <col min="10239" max="10239" width="12.42578125" style="16" customWidth="1"/>
    <col min="10240" max="10242" width="9.140625" style="16"/>
    <col min="10243" max="10243" width="13.5703125" style="16" customWidth="1"/>
    <col min="10244" max="10439" width="9.140625" style="16"/>
    <col min="10440" max="10440" width="4.140625" style="16" customWidth="1"/>
    <col min="10441" max="10441" width="49.7109375" style="16" customWidth="1"/>
    <col min="10442" max="10442" width="8.85546875" style="16" customWidth="1"/>
    <col min="10443" max="10443" width="6.42578125" style="16" customWidth="1"/>
    <col min="10444" max="10444" width="7" style="16" customWidth="1"/>
    <col min="10445" max="10445" width="5.85546875" style="16" customWidth="1"/>
    <col min="10446" max="10446" width="8.28515625" style="16" customWidth="1"/>
    <col min="10447" max="10447" width="11.5703125" style="16" customWidth="1"/>
    <col min="10448" max="10448" width="7.7109375" style="16" customWidth="1"/>
    <col min="10449" max="10449" width="7.28515625" style="16" customWidth="1"/>
    <col min="10450" max="10454" width="9.140625" style="16"/>
    <col min="10455" max="10455" width="11.140625" style="16" customWidth="1"/>
    <col min="10456" max="10494" width="9.140625" style="16"/>
    <col min="10495" max="10495" width="12.42578125" style="16" customWidth="1"/>
    <col min="10496" max="10498" width="9.140625" style="16"/>
    <col min="10499" max="10499" width="13.5703125" style="16" customWidth="1"/>
    <col min="10500" max="10695" width="9.140625" style="16"/>
    <col min="10696" max="10696" width="4.140625" style="16" customWidth="1"/>
    <col min="10697" max="10697" width="49.7109375" style="16" customWidth="1"/>
    <col min="10698" max="10698" width="8.85546875" style="16" customWidth="1"/>
    <col min="10699" max="10699" width="6.42578125" style="16" customWidth="1"/>
    <col min="10700" max="10700" width="7" style="16" customWidth="1"/>
    <col min="10701" max="10701" width="5.85546875" style="16" customWidth="1"/>
    <col min="10702" max="10702" width="8.28515625" style="16" customWidth="1"/>
    <col min="10703" max="10703" width="11.5703125" style="16" customWidth="1"/>
    <col min="10704" max="10704" width="7.7109375" style="16" customWidth="1"/>
    <col min="10705" max="10705" width="7.28515625" style="16" customWidth="1"/>
    <col min="10706" max="10710" width="9.140625" style="16"/>
    <col min="10711" max="10711" width="11.140625" style="16" customWidth="1"/>
    <col min="10712" max="10750" width="9.140625" style="16"/>
    <col min="10751" max="10751" width="12.42578125" style="16" customWidth="1"/>
    <col min="10752" max="10754" width="9.140625" style="16"/>
    <col min="10755" max="10755" width="13.5703125" style="16" customWidth="1"/>
    <col min="10756" max="10951" width="9.140625" style="16"/>
    <col min="10952" max="10952" width="4.140625" style="16" customWidth="1"/>
    <col min="10953" max="10953" width="49.7109375" style="16" customWidth="1"/>
    <col min="10954" max="10954" width="8.85546875" style="16" customWidth="1"/>
    <col min="10955" max="10955" width="6.42578125" style="16" customWidth="1"/>
    <col min="10956" max="10956" width="7" style="16" customWidth="1"/>
    <col min="10957" max="10957" width="5.85546875" style="16" customWidth="1"/>
    <col min="10958" max="10958" width="8.28515625" style="16" customWidth="1"/>
    <col min="10959" max="10959" width="11.5703125" style="16" customWidth="1"/>
    <col min="10960" max="10960" width="7.7109375" style="16" customWidth="1"/>
    <col min="10961" max="10961" width="7.28515625" style="16" customWidth="1"/>
    <col min="10962" max="10966" width="9.140625" style="16"/>
    <col min="10967" max="10967" width="11.140625" style="16" customWidth="1"/>
    <col min="10968" max="11006" width="9.140625" style="16"/>
    <col min="11007" max="11007" width="12.42578125" style="16" customWidth="1"/>
    <col min="11008" max="11010" width="9.140625" style="16"/>
    <col min="11011" max="11011" width="13.5703125" style="16" customWidth="1"/>
    <col min="11012" max="11207" width="9.140625" style="16"/>
    <col min="11208" max="11208" width="4.140625" style="16" customWidth="1"/>
    <col min="11209" max="11209" width="49.7109375" style="16" customWidth="1"/>
    <col min="11210" max="11210" width="8.85546875" style="16" customWidth="1"/>
    <col min="11211" max="11211" width="6.42578125" style="16" customWidth="1"/>
    <col min="11212" max="11212" width="7" style="16" customWidth="1"/>
    <col min="11213" max="11213" width="5.85546875" style="16" customWidth="1"/>
    <col min="11214" max="11214" width="8.28515625" style="16" customWidth="1"/>
    <col min="11215" max="11215" width="11.5703125" style="16" customWidth="1"/>
    <col min="11216" max="11216" width="7.7109375" style="16" customWidth="1"/>
    <col min="11217" max="11217" width="7.28515625" style="16" customWidth="1"/>
    <col min="11218" max="11222" width="9.140625" style="16"/>
    <col min="11223" max="11223" width="11.140625" style="16" customWidth="1"/>
    <col min="11224" max="11262" width="9.140625" style="16"/>
    <col min="11263" max="11263" width="12.42578125" style="16" customWidth="1"/>
    <col min="11264" max="11266" width="9.140625" style="16"/>
    <col min="11267" max="11267" width="13.5703125" style="16" customWidth="1"/>
    <col min="11268" max="11463" width="9.140625" style="16"/>
    <col min="11464" max="11464" width="4.140625" style="16" customWidth="1"/>
    <col min="11465" max="11465" width="49.7109375" style="16" customWidth="1"/>
    <col min="11466" max="11466" width="8.85546875" style="16" customWidth="1"/>
    <col min="11467" max="11467" width="6.42578125" style="16" customWidth="1"/>
    <col min="11468" max="11468" width="7" style="16" customWidth="1"/>
    <col min="11469" max="11469" width="5.85546875" style="16" customWidth="1"/>
    <col min="11470" max="11470" width="8.28515625" style="16" customWidth="1"/>
    <col min="11471" max="11471" width="11.5703125" style="16" customWidth="1"/>
    <col min="11472" max="11472" width="7.7109375" style="16" customWidth="1"/>
    <col min="11473" max="11473" width="7.28515625" style="16" customWidth="1"/>
    <col min="11474" max="11478" width="9.140625" style="16"/>
    <col min="11479" max="11479" width="11.140625" style="16" customWidth="1"/>
    <col min="11480" max="11518" width="9.140625" style="16"/>
    <col min="11519" max="11519" width="12.42578125" style="16" customWidth="1"/>
    <col min="11520" max="11522" width="9.140625" style="16"/>
    <col min="11523" max="11523" width="13.5703125" style="16" customWidth="1"/>
    <col min="11524" max="11719" width="9.140625" style="16"/>
    <col min="11720" max="11720" width="4.140625" style="16" customWidth="1"/>
    <col min="11721" max="11721" width="49.7109375" style="16" customWidth="1"/>
    <col min="11722" max="11722" width="8.85546875" style="16" customWidth="1"/>
    <col min="11723" max="11723" width="6.42578125" style="16" customWidth="1"/>
    <col min="11724" max="11724" width="7" style="16" customWidth="1"/>
    <col min="11725" max="11725" width="5.85546875" style="16" customWidth="1"/>
    <col min="11726" max="11726" width="8.28515625" style="16" customWidth="1"/>
    <col min="11727" max="11727" width="11.5703125" style="16" customWidth="1"/>
    <col min="11728" max="11728" width="7.7109375" style="16" customWidth="1"/>
    <col min="11729" max="11729" width="7.28515625" style="16" customWidth="1"/>
    <col min="11730" max="11734" width="9.140625" style="16"/>
    <col min="11735" max="11735" width="11.140625" style="16" customWidth="1"/>
    <col min="11736" max="11774" width="9.140625" style="16"/>
    <col min="11775" max="11775" width="12.42578125" style="16" customWidth="1"/>
    <col min="11776" max="11778" width="9.140625" style="16"/>
    <col min="11779" max="11779" width="13.5703125" style="16" customWidth="1"/>
    <col min="11780" max="11975" width="9.140625" style="16"/>
    <col min="11976" max="11976" width="4.140625" style="16" customWidth="1"/>
    <col min="11977" max="11977" width="49.7109375" style="16" customWidth="1"/>
    <col min="11978" max="11978" width="8.85546875" style="16" customWidth="1"/>
    <col min="11979" max="11979" width="6.42578125" style="16" customWidth="1"/>
    <col min="11980" max="11980" width="7" style="16" customWidth="1"/>
    <col min="11981" max="11981" width="5.85546875" style="16" customWidth="1"/>
    <col min="11982" max="11982" width="8.28515625" style="16" customWidth="1"/>
    <col min="11983" max="11983" width="11.5703125" style="16" customWidth="1"/>
    <col min="11984" max="11984" width="7.7109375" style="16" customWidth="1"/>
    <col min="11985" max="11985" width="7.28515625" style="16" customWidth="1"/>
    <col min="11986" max="11990" width="9.140625" style="16"/>
    <col min="11991" max="11991" width="11.140625" style="16" customWidth="1"/>
    <col min="11992" max="12030" width="9.140625" style="16"/>
    <col min="12031" max="12031" width="12.42578125" style="16" customWidth="1"/>
    <col min="12032" max="12034" width="9.140625" style="16"/>
    <col min="12035" max="12035" width="13.5703125" style="16" customWidth="1"/>
    <col min="12036" max="12231" width="9.140625" style="16"/>
    <col min="12232" max="12232" width="4.140625" style="16" customWidth="1"/>
    <col min="12233" max="12233" width="49.7109375" style="16" customWidth="1"/>
    <col min="12234" max="12234" width="8.85546875" style="16" customWidth="1"/>
    <col min="12235" max="12235" width="6.42578125" style="16" customWidth="1"/>
    <col min="12236" max="12236" width="7" style="16" customWidth="1"/>
    <col min="12237" max="12237" width="5.85546875" style="16" customWidth="1"/>
    <col min="12238" max="12238" width="8.28515625" style="16" customWidth="1"/>
    <col min="12239" max="12239" width="11.5703125" style="16" customWidth="1"/>
    <col min="12240" max="12240" width="7.7109375" style="16" customWidth="1"/>
    <col min="12241" max="12241" width="7.28515625" style="16" customWidth="1"/>
    <col min="12242" max="12246" width="9.140625" style="16"/>
    <col min="12247" max="12247" width="11.140625" style="16" customWidth="1"/>
    <col min="12248" max="12286" width="9.140625" style="16"/>
    <col min="12287" max="12287" width="12.42578125" style="16" customWidth="1"/>
    <col min="12288" max="12290" width="9.140625" style="16"/>
    <col min="12291" max="12291" width="13.5703125" style="16" customWidth="1"/>
    <col min="12292" max="12487" width="9.140625" style="16"/>
    <col min="12488" max="12488" width="4.140625" style="16" customWidth="1"/>
    <col min="12489" max="12489" width="49.7109375" style="16" customWidth="1"/>
    <col min="12490" max="12490" width="8.85546875" style="16" customWidth="1"/>
    <col min="12491" max="12491" width="6.42578125" style="16" customWidth="1"/>
    <col min="12492" max="12492" width="7" style="16" customWidth="1"/>
    <col min="12493" max="12493" width="5.85546875" style="16" customWidth="1"/>
    <col min="12494" max="12494" width="8.28515625" style="16" customWidth="1"/>
    <col min="12495" max="12495" width="11.5703125" style="16" customWidth="1"/>
    <col min="12496" max="12496" width="7.7109375" style="16" customWidth="1"/>
    <col min="12497" max="12497" width="7.28515625" style="16" customWidth="1"/>
    <col min="12498" max="12502" width="9.140625" style="16"/>
    <col min="12503" max="12503" width="11.140625" style="16" customWidth="1"/>
    <col min="12504" max="12542" width="9.140625" style="16"/>
    <col min="12543" max="12543" width="12.42578125" style="16" customWidth="1"/>
    <col min="12544" max="12546" width="9.140625" style="16"/>
    <col min="12547" max="12547" width="13.5703125" style="16" customWidth="1"/>
    <col min="12548" max="12743" width="9.140625" style="16"/>
    <col min="12744" max="12744" width="4.140625" style="16" customWidth="1"/>
    <col min="12745" max="12745" width="49.7109375" style="16" customWidth="1"/>
    <col min="12746" max="12746" width="8.85546875" style="16" customWidth="1"/>
    <col min="12747" max="12747" width="6.42578125" style="16" customWidth="1"/>
    <col min="12748" max="12748" width="7" style="16" customWidth="1"/>
    <col min="12749" max="12749" width="5.85546875" style="16" customWidth="1"/>
    <col min="12750" max="12750" width="8.28515625" style="16" customWidth="1"/>
    <col min="12751" max="12751" width="11.5703125" style="16" customWidth="1"/>
    <col min="12752" max="12752" width="7.7109375" style="16" customWidth="1"/>
    <col min="12753" max="12753" width="7.28515625" style="16" customWidth="1"/>
    <col min="12754" max="12758" width="9.140625" style="16"/>
    <col min="12759" max="12759" width="11.140625" style="16" customWidth="1"/>
    <col min="12760" max="12798" width="9.140625" style="16"/>
    <col min="12799" max="12799" width="12.42578125" style="16" customWidth="1"/>
    <col min="12800" max="12802" width="9.140625" style="16"/>
    <col min="12803" max="12803" width="13.5703125" style="16" customWidth="1"/>
    <col min="12804" max="12999" width="9.140625" style="16"/>
    <col min="13000" max="13000" width="4.140625" style="16" customWidth="1"/>
    <col min="13001" max="13001" width="49.7109375" style="16" customWidth="1"/>
    <col min="13002" max="13002" width="8.85546875" style="16" customWidth="1"/>
    <col min="13003" max="13003" width="6.42578125" style="16" customWidth="1"/>
    <col min="13004" max="13004" width="7" style="16" customWidth="1"/>
    <col min="13005" max="13005" width="5.85546875" style="16" customWidth="1"/>
    <col min="13006" max="13006" width="8.28515625" style="16" customWidth="1"/>
    <col min="13007" max="13007" width="11.5703125" style="16" customWidth="1"/>
    <col min="13008" max="13008" width="7.7109375" style="16" customWidth="1"/>
    <col min="13009" max="13009" width="7.28515625" style="16" customWidth="1"/>
    <col min="13010" max="13014" width="9.140625" style="16"/>
    <col min="13015" max="13015" width="11.140625" style="16" customWidth="1"/>
    <col min="13016" max="13054" width="9.140625" style="16"/>
    <col min="13055" max="13055" width="12.42578125" style="16" customWidth="1"/>
    <col min="13056" max="13058" width="9.140625" style="16"/>
    <col min="13059" max="13059" width="13.5703125" style="16" customWidth="1"/>
    <col min="13060" max="13255" width="9.140625" style="16"/>
    <col min="13256" max="13256" width="4.140625" style="16" customWidth="1"/>
    <col min="13257" max="13257" width="49.7109375" style="16" customWidth="1"/>
    <col min="13258" max="13258" width="8.85546875" style="16" customWidth="1"/>
    <col min="13259" max="13259" width="6.42578125" style="16" customWidth="1"/>
    <col min="13260" max="13260" width="7" style="16" customWidth="1"/>
    <col min="13261" max="13261" width="5.85546875" style="16" customWidth="1"/>
    <col min="13262" max="13262" width="8.28515625" style="16" customWidth="1"/>
    <col min="13263" max="13263" width="11.5703125" style="16" customWidth="1"/>
    <col min="13264" max="13264" width="7.7109375" style="16" customWidth="1"/>
    <col min="13265" max="13265" width="7.28515625" style="16" customWidth="1"/>
    <col min="13266" max="13270" width="9.140625" style="16"/>
    <col min="13271" max="13271" width="11.140625" style="16" customWidth="1"/>
    <col min="13272" max="13310" width="9.140625" style="16"/>
    <col min="13311" max="13311" width="12.42578125" style="16" customWidth="1"/>
    <col min="13312" max="13314" width="9.140625" style="16"/>
    <col min="13315" max="13315" width="13.5703125" style="16" customWidth="1"/>
    <col min="13316" max="13511" width="9.140625" style="16"/>
    <col min="13512" max="13512" width="4.140625" style="16" customWidth="1"/>
    <col min="13513" max="13513" width="49.7109375" style="16" customWidth="1"/>
    <col min="13514" max="13514" width="8.85546875" style="16" customWidth="1"/>
    <col min="13515" max="13515" width="6.42578125" style="16" customWidth="1"/>
    <col min="13516" max="13516" width="7" style="16" customWidth="1"/>
    <col min="13517" max="13517" width="5.85546875" style="16" customWidth="1"/>
    <col min="13518" max="13518" width="8.28515625" style="16" customWidth="1"/>
    <col min="13519" max="13519" width="11.5703125" style="16" customWidth="1"/>
    <col min="13520" max="13520" width="7.7109375" style="16" customWidth="1"/>
    <col min="13521" max="13521" width="7.28515625" style="16" customWidth="1"/>
    <col min="13522" max="13526" width="9.140625" style="16"/>
    <col min="13527" max="13527" width="11.140625" style="16" customWidth="1"/>
    <col min="13528" max="13566" width="9.140625" style="16"/>
    <col min="13567" max="13567" width="12.42578125" style="16" customWidth="1"/>
    <col min="13568" max="13570" width="9.140625" style="16"/>
    <col min="13571" max="13571" width="13.5703125" style="16" customWidth="1"/>
    <col min="13572" max="13767" width="9.140625" style="16"/>
    <col min="13768" max="13768" width="4.140625" style="16" customWidth="1"/>
    <col min="13769" max="13769" width="49.7109375" style="16" customWidth="1"/>
    <col min="13770" max="13770" width="8.85546875" style="16" customWidth="1"/>
    <col min="13771" max="13771" width="6.42578125" style="16" customWidth="1"/>
    <col min="13772" max="13772" width="7" style="16" customWidth="1"/>
    <col min="13773" max="13773" width="5.85546875" style="16" customWidth="1"/>
    <col min="13774" max="13774" width="8.28515625" style="16" customWidth="1"/>
    <col min="13775" max="13775" width="11.5703125" style="16" customWidth="1"/>
    <col min="13776" max="13776" width="7.7109375" style="16" customWidth="1"/>
    <col min="13777" max="13777" width="7.28515625" style="16" customWidth="1"/>
    <col min="13778" max="13782" width="9.140625" style="16"/>
    <col min="13783" max="13783" width="11.140625" style="16" customWidth="1"/>
    <col min="13784" max="13822" width="9.140625" style="16"/>
    <col min="13823" max="13823" width="12.42578125" style="16" customWidth="1"/>
    <col min="13824" max="13826" width="9.140625" style="16"/>
    <col min="13827" max="13827" width="13.5703125" style="16" customWidth="1"/>
    <col min="13828" max="14023" width="9.140625" style="16"/>
    <col min="14024" max="14024" width="4.140625" style="16" customWidth="1"/>
    <col min="14025" max="14025" width="49.7109375" style="16" customWidth="1"/>
    <col min="14026" max="14026" width="8.85546875" style="16" customWidth="1"/>
    <col min="14027" max="14027" width="6.42578125" style="16" customWidth="1"/>
    <col min="14028" max="14028" width="7" style="16" customWidth="1"/>
    <col min="14029" max="14029" width="5.85546875" style="16" customWidth="1"/>
    <col min="14030" max="14030" width="8.28515625" style="16" customWidth="1"/>
    <col min="14031" max="14031" width="11.5703125" style="16" customWidth="1"/>
    <col min="14032" max="14032" width="7.7109375" style="16" customWidth="1"/>
    <col min="14033" max="14033" width="7.28515625" style="16" customWidth="1"/>
    <col min="14034" max="14038" width="9.140625" style="16"/>
    <col min="14039" max="14039" width="11.140625" style="16" customWidth="1"/>
    <col min="14040" max="14078" width="9.140625" style="16"/>
    <col min="14079" max="14079" width="12.42578125" style="16" customWidth="1"/>
    <col min="14080" max="14082" width="9.140625" style="16"/>
    <col min="14083" max="14083" width="13.5703125" style="16" customWidth="1"/>
    <col min="14084" max="14279" width="9.140625" style="16"/>
    <col min="14280" max="14280" width="4.140625" style="16" customWidth="1"/>
    <col min="14281" max="14281" width="49.7109375" style="16" customWidth="1"/>
    <col min="14282" max="14282" width="8.85546875" style="16" customWidth="1"/>
    <col min="14283" max="14283" width="6.42578125" style="16" customWidth="1"/>
    <col min="14284" max="14284" width="7" style="16" customWidth="1"/>
    <col min="14285" max="14285" width="5.85546875" style="16" customWidth="1"/>
    <col min="14286" max="14286" width="8.28515625" style="16" customWidth="1"/>
    <col min="14287" max="14287" width="11.5703125" style="16" customWidth="1"/>
    <col min="14288" max="14288" width="7.7109375" style="16" customWidth="1"/>
    <col min="14289" max="14289" width="7.28515625" style="16" customWidth="1"/>
    <col min="14290" max="14294" width="9.140625" style="16"/>
    <col min="14295" max="14295" width="11.140625" style="16" customWidth="1"/>
    <col min="14296" max="14334" width="9.140625" style="16"/>
    <col min="14335" max="14335" width="12.42578125" style="16" customWidth="1"/>
    <col min="14336" max="14338" width="9.140625" style="16"/>
    <col min="14339" max="14339" width="13.5703125" style="16" customWidth="1"/>
    <col min="14340" max="14535" width="9.140625" style="16"/>
    <col min="14536" max="14536" width="4.140625" style="16" customWidth="1"/>
    <col min="14537" max="14537" width="49.7109375" style="16" customWidth="1"/>
    <col min="14538" max="14538" width="8.85546875" style="16" customWidth="1"/>
    <col min="14539" max="14539" width="6.42578125" style="16" customWidth="1"/>
    <col min="14540" max="14540" width="7" style="16" customWidth="1"/>
    <col min="14541" max="14541" width="5.85546875" style="16" customWidth="1"/>
    <col min="14542" max="14542" width="8.28515625" style="16" customWidth="1"/>
    <col min="14543" max="14543" width="11.5703125" style="16" customWidth="1"/>
    <col min="14544" max="14544" width="7.7109375" style="16" customWidth="1"/>
    <col min="14545" max="14545" width="7.28515625" style="16" customWidth="1"/>
    <col min="14546" max="14550" width="9.140625" style="16"/>
    <col min="14551" max="14551" width="11.140625" style="16" customWidth="1"/>
    <col min="14552" max="14590" width="9.140625" style="16"/>
    <col min="14591" max="14591" width="12.42578125" style="16" customWidth="1"/>
    <col min="14592" max="14594" width="9.140625" style="16"/>
    <col min="14595" max="14595" width="13.5703125" style="16" customWidth="1"/>
    <col min="14596" max="14791" width="9.140625" style="16"/>
    <col min="14792" max="14792" width="4.140625" style="16" customWidth="1"/>
    <col min="14793" max="14793" width="49.7109375" style="16" customWidth="1"/>
    <col min="14794" max="14794" width="8.85546875" style="16" customWidth="1"/>
    <col min="14795" max="14795" width="6.42578125" style="16" customWidth="1"/>
    <col min="14796" max="14796" width="7" style="16" customWidth="1"/>
    <col min="14797" max="14797" width="5.85546875" style="16" customWidth="1"/>
    <col min="14798" max="14798" width="8.28515625" style="16" customWidth="1"/>
    <col min="14799" max="14799" width="11.5703125" style="16" customWidth="1"/>
    <col min="14800" max="14800" width="7.7109375" style="16" customWidth="1"/>
    <col min="14801" max="14801" width="7.28515625" style="16" customWidth="1"/>
    <col min="14802" max="14806" width="9.140625" style="16"/>
    <col min="14807" max="14807" width="11.140625" style="16" customWidth="1"/>
    <col min="14808" max="14846" width="9.140625" style="16"/>
    <col min="14847" max="14847" width="12.42578125" style="16" customWidth="1"/>
    <col min="14848" max="14850" width="9.140625" style="16"/>
    <col min="14851" max="14851" width="13.5703125" style="16" customWidth="1"/>
    <col min="14852" max="15047" width="9.140625" style="16"/>
    <col min="15048" max="15048" width="4.140625" style="16" customWidth="1"/>
    <col min="15049" max="15049" width="49.7109375" style="16" customWidth="1"/>
    <col min="15050" max="15050" width="8.85546875" style="16" customWidth="1"/>
    <col min="15051" max="15051" width="6.42578125" style="16" customWidth="1"/>
    <col min="15052" max="15052" width="7" style="16" customWidth="1"/>
    <col min="15053" max="15053" width="5.85546875" style="16" customWidth="1"/>
    <col min="15054" max="15054" width="8.28515625" style="16" customWidth="1"/>
    <col min="15055" max="15055" width="11.5703125" style="16" customWidth="1"/>
    <col min="15056" max="15056" width="7.7109375" style="16" customWidth="1"/>
    <col min="15057" max="15057" width="7.28515625" style="16" customWidth="1"/>
    <col min="15058" max="15062" width="9.140625" style="16"/>
    <col min="15063" max="15063" width="11.140625" style="16" customWidth="1"/>
    <col min="15064" max="15102" width="9.140625" style="16"/>
    <col min="15103" max="15103" width="12.42578125" style="16" customWidth="1"/>
    <col min="15104" max="15106" width="9.140625" style="16"/>
    <col min="15107" max="15107" width="13.5703125" style="16" customWidth="1"/>
    <col min="15108" max="15303" width="9.140625" style="16"/>
    <col min="15304" max="15304" width="4.140625" style="16" customWidth="1"/>
    <col min="15305" max="15305" width="49.7109375" style="16" customWidth="1"/>
    <col min="15306" max="15306" width="8.85546875" style="16" customWidth="1"/>
    <col min="15307" max="15307" width="6.42578125" style="16" customWidth="1"/>
    <col min="15308" max="15308" width="7" style="16" customWidth="1"/>
    <col min="15309" max="15309" width="5.85546875" style="16" customWidth="1"/>
    <col min="15310" max="15310" width="8.28515625" style="16" customWidth="1"/>
    <col min="15311" max="15311" width="11.5703125" style="16" customWidth="1"/>
    <col min="15312" max="15312" width="7.7109375" style="16" customWidth="1"/>
    <col min="15313" max="15313" width="7.28515625" style="16" customWidth="1"/>
    <col min="15314" max="15318" width="9.140625" style="16"/>
    <col min="15319" max="15319" width="11.140625" style="16" customWidth="1"/>
    <col min="15320" max="15358" width="9.140625" style="16"/>
    <col min="15359" max="15359" width="12.42578125" style="16" customWidth="1"/>
    <col min="15360" max="15362" width="9.140625" style="16"/>
    <col min="15363" max="15363" width="13.5703125" style="16" customWidth="1"/>
    <col min="15364" max="15559" width="9.140625" style="16"/>
    <col min="15560" max="15560" width="4.140625" style="16" customWidth="1"/>
    <col min="15561" max="15561" width="49.7109375" style="16" customWidth="1"/>
    <col min="15562" max="15562" width="8.85546875" style="16" customWidth="1"/>
    <col min="15563" max="15563" width="6.42578125" style="16" customWidth="1"/>
    <col min="15564" max="15564" width="7" style="16" customWidth="1"/>
    <col min="15565" max="15565" width="5.85546875" style="16" customWidth="1"/>
    <col min="15566" max="15566" width="8.28515625" style="16" customWidth="1"/>
    <col min="15567" max="15567" width="11.5703125" style="16" customWidth="1"/>
    <col min="15568" max="15568" width="7.7109375" style="16" customWidth="1"/>
    <col min="15569" max="15569" width="7.28515625" style="16" customWidth="1"/>
    <col min="15570" max="15574" width="9.140625" style="16"/>
    <col min="15575" max="15575" width="11.140625" style="16" customWidth="1"/>
    <col min="15576" max="15614" width="9.140625" style="16"/>
    <col min="15615" max="15615" width="12.42578125" style="16" customWidth="1"/>
    <col min="15616" max="15618" width="9.140625" style="16"/>
    <col min="15619" max="15619" width="13.5703125" style="16" customWidth="1"/>
    <col min="15620" max="15815" width="9.140625" style="16"/>
    <col min="15816" max="15816" width="4.140625" style="16" customWidth="1"/>
    <col min="15817" max="15817" width="49.7109375" style="16" customWidth="1"/>
    <col min="15818" max="15818" width="8.85546875" style="16" customWidth="1"/>
    <col min="15819" max="15819" width="6.42578125" style="16" customWidth="1"/>
    <col min="15820" max="15820" width="7" style="16" customWidth="1"/>
    <col min="15821" max="15821" width="5.85546875" style="16" customWidth="1"/>
    <col min="15822" max="15822" width="8.28515625" style="16" customWidth="1"/>
    <col min="15823" max="15823" width="11.5703125" style="16" customWidth="1"/>
    <col min="15824" max="15824" width="7.7109375" style="16" customWidth="1"/>
    <col min="15825" max="15825" width="7.28515625" style="16" customWidth="1"/>
    <col min="15826" max="15830" width="9.140625" style="16"/>
    <col min="15831" max="15831" width="11.140625" style="16" customWidth="1"/>
    <col min="15832" max="15870" width="9.140625" style="16"/>
    <col min="15871" max="15871" width="12.42578125" style="16" customWidth="1"/>
    <col min="15872" max="15874" width="9.140625" style="16"/>
    <col min="15875" max="15875" width="13.5703125" style="16" customWidth="1"/>
    <col min="15876" max="16071" width="9.140625" style="16"/>
    <col min="16072" max="16072" width="4.140625" style="16" customWidth="1"/>
    <col min="16073" max="16073" width="49.7109375" style="16" customWidth="1"/>
    <col min="16074" max="16074" width="8.85546875" style="16" customWidth="1"/>
    <col min="16075" max="16075" width="6.42578125" style="16" customWidth="1"/>
    <col min="16076" max="16076" width="7" style="16" customWidth="1"/>
    <col min="16077" max="16077" width="5.85546875" style="16" customWidth="1"/>
    <col min="16078" max="16078" width="8.28515625" style="16" customWidth="1"/>
    <col min="16079" max="16079" width="11.5703125" style="16" customWidth="1"/>
    <col min="16080" max="16080" width="7.7109375" style="16" customWidth="1"/>
    <col min="16081" max="16081" width="7.28515625" style="16" customWidth="1"/>
    <col min="16082" max="16086" width="9.140625" style="16"/>
    <col min="16087" max="16087" width="11.140625" style="16" customWidth="1"/>
    <col min="16088" max="16126" width="9.140625" style="16"/>
    <col min="16127" max="16127" width="12.42578125" style="16" customWidth="1"/>
    <col min="16128" max="16130" width="9.140625" style="16"/>
    <col min="16131" max="16131" width="13.5703125" style="16" customWidth="1"/>
    <col min="16132" max="16384" width="9.140625" style="16"/>
  </cols>
  <sheetData>
    <row r="1" spans="1:3" s="5" customFormat="1" x14ac:dyDescent="0.25">
      <c r="A1" s="84" t="s">
        <v>137</v>
      </c>
      <c r="B1" s="84"/>
      <c r="C1" s="4"/>
    </row>
    <row r="2" spans="1:3" s="5" customFormat="1" x14ac:dyDescent="0.25">
      <c r="A2" s="84" t="s">
        <v>134</v>
      </c>
      <c r="B2" s="84"/>
      <c r="C2" s="4"/>
    </row>
    <row r="3" spans="1:3" s="5" customFormat="1" x14ac:dyDescent="0.25">
      <c r="A3" s="84" t="s">
        <v>135</v>
      </c>
      <c r="B3" s="84"/>
      <c r="C3" s="4"/>
    </row>
    <row r="4" spans="1:3" s="5" customFormat="1" ht="15" customHeight="1" x14ac:dyDescent="0.25">
      <c r="A4" s="6"/>
      <c r="B4" s="6"/>
      <c r="C4" s="4"/>
    </row>
    <row r="5" spans="1:3" s="10" customFormat="1" x14ac:dyDescent="0.25">
      <c r="A5" s="7"/>
      <c r="B5" s="8" t="s">
        <v>138</v>
      </c>
      <c r="C5" s="9">
        <v>-65480.872952999373</v>
      </c>
    </row>
    <row r="6" spans="1:3" s="10" customFormat="1" ht="16.5" thickBot="1" x14ac:dyDescent="0.3">
      <c r="A6" s="11"/>
      <c r="B6" s="12" t="s">
        <v>136</v>
      </c>
      <c r="C6" s="11"/>
    </row>
    <row r="7" spans="1:3" ht="16.5" thickBot="1" x14ac:dyDescent="0.3">
      <c r="A7" s="13">
        <v>1</v>
      </c>
      <c r="B7" s="14" t="s">
        <v>0</v>
      </c>
      <c r="C7" s="15"/>
    </row>
    <row r="8" spans="1:3" x14ac:dyDescent="0.25">
      <c r="A8" s="17"/>
      <c r="B8" s="18" t="s">
        <v>1</v>
      </c>
      <c r="C8" s="19">
        <v>25233.912000000008</v>
      </c>
    </row>
    <row r="9" spans="1:3" x14ac:dyDescent="0.25">
      <c r="A9" s="20"/>
      <c r="B9" s="1" t="s">
        <v>2</v>
      </c>
      <c r="C9" s="19">
        <v>26583.264000000006</v>
      </c>
    </row>
    <row r="10" spans="1:3" x14ac:dyDescent="0.25">
      <c r="A10" s="20"/>
      <c r="B10" s="1" t="s">
        <v>3</v>
      </c>
      <c r="C10" s="19">
        <v>42780.671999999991</v>
      </c>
    </row>
    <row r="11" spans="1:3" x14ac:dyDescent="0.25">
      <c r="A11" s="20"/>
      <c r="B11" s="1" t="s">
        <v>4</v>
      </c>
      <c r="C11" s="19">
        <v>44490.528000000013</v>
      </c>
    </row>
    <row r="12" spans="1:3" x14ac:dyDescent="0.25">
      <c r="A12" s="21"/>
      <c r="B12" s="22" t="s">
        <v>5</v>
      </c>
      <c r="C12" s="19">
        <v>15690.789999999999</v>
      </c>
    </row>
    <row r="13" spans="1:3" x14ac:dyDescent="0.25">
      <c r="A13" s="20"/>
      <c r="B13" s="1" t="s">
        <v>6</v>
      </c>
      <c r="C13" s="19">
        <v>691.77599999999995</v>
      </c>
    </row>
    <row r="14" spans="1:3" ht="16.5" thickBot="1" x14ac:dyDescent="0.3">
      <c r="A14" s="23"/>
      <c r="B14" s="24" t="s">
        <v>7</v>
      </c>
      <c r="C14" s="25">
        <f>SUM(C8:C13)</f>
        <v>155470.94200000004</v>
      </c>
    </row>
    <row r="15" spans="1:3" ht="16.5" thickBot="1" x14ac:dyDescent="0.3">
      <c r="A15" s="26" t="s">
        <v>8</v>
      </c>
      <c r="B15" s="27" t="s">
        <v>9</v>
      </c>
      <c r="C15" s="28"/>
    </row>
    <row r="16" spans="1:3" ht="14.25" customHeight="1" x14ac:dyDescent="0.25">
      <c r="A16" s="21"/>
      <c r="B16" s="22" t="s">
        <v>10</v>
      </c>
      <c r="C16" s="29">
        <v>0</v>
      </c>
    </row>
    <row r="17" spans="1:3" ht="15.75" customHeight="1" x14ac:dyDescent="0.25">
      <c r="A17" s="20"/>
      <c r="B17" s="30" t="s">
        <v>11</v>
      </c>
      <c r="C17" s="19">
        <v>0</v>
      </c>
    </row>
    <row r="18" spans="1:3" ht="15.75" customHeight="1" x14ac:dyDescent="0.25">
      <c r="A18" s="31"/>
      <c r="B18" s="32" t="s">
        <v>12</v>
      </c>
      <c r="C18" s="19">
        <v>0</v>
      </c>
    </row>
    <row r="19" spans="1:3" x14ac:dyDescent="0.25">
      <c r="A19" s="31"/>
      <c r="B19" s="33" t="s">
        <v>13</v>
      </c>
      <c r="C19" s="19">
        <v>0</v>
      </c>
    </row>
    <row r="20" spans="1:3" ht="16.5" thickBot="1" x14ac:dyDescent="0.3">
      <c r="A20" s="34"/>
      <c r="B20" s="33" t="s">
        <v>7</v>
      </c>
      <c r="C20" s="25">
        <v>0</v>
      </c>
    </row>
    <row r="21" spans="1:3" ht="16.5" hidden="1" thickBot="1" x14ac:dyDescent="0.3">
      <c r="A21" s="26" t="s">
        <v>14</v>
      </c>
      <c r="B21" s="35" t="s">
        <v>15</v>
      </c>
      <c r="C21" s="36"/>
    </row>
    <row r="22" spans="1:3" ht="16.5" thickBot="1" x14ac:dyDescent="0.3">
      <c r="A22" s="37" t="s">
        <v>16</v>
      </c>
      <c r="B22" s="38" t="s">
        <v>17</v>
      </c>
      <c r="C22" s="39"/>
    </row>
    <row r="23" spans="1:3" x14ac:dyDescent="0.25">
      <c r="A23" s="21"/>
      <c r="B23" s="40" t="s">
        <v>18</v>
      </c>
      <c r="C23" s="41">
        <v>4996.7999999999993</v>
      </c>
    </row>
    <row r="24" spans="1:3" x14ac:dyDescent="0.25">
      <c r="A24" s="21"/>
      <c r="B24" s="42" t="s">
        <v>19</v>
      </c>
      <c r="C24" s="43">
        <v>13248.092000000002</v>
      </c>
    </row>
    <row r="25" spans="1:3" x14ac:dyDescent="0.25">
      <c r="A25" s="21"/>
      <c r="B25" s="42" t="s">
        <v>20</v>
      </c>
      <c r="C25" s="43">
        <v>18210.662400000001</v>
      </c>
    </row>
    <row r="26" spans="1:3" x14ac:dyDescent="0.25">
      <c r="A26" s="21"/>
      <c r="B26" s="42" t="s">
        <v>21</v>
      </c>
      <c r="C26" s="41">
        <v>0</v>
      </c>
    </row>
    <row r="27" spans="1:3" x14ac:dyDescent="0.25">
      <c r="A27" s="21"/>
      <c r="B27" s="42" t="s">
        <v>22</v>
      </c>
      <c r="C27" s="43">
        <v>0</v>
      </c>
    </row>
    <row r="28" spans="1:3" x14ac:dyDescent="0.25">
      <c r="A28" s="44"/>
      <c r="B28" s="45" t="s">
        <v>23</v>
      </c>
      <c r="C28" s="41">
        <v>948.16</v>
      </c>
    </row>
    <row r="29" spans="1:3" ht="16.5" thickBot="1" x14ac:dyDescent="0.3">
      <c r="A29" s="31"/>
      <c r="B29" s="45" t="s">
        <v>24</v>
      </c>
      <c r="C29" s="46">
        <f>SUM(C23:C28)</f>
        <v>37403.714400000004</v>
      </c>
    </row>
    <row r="30" spans="1:3" ht="16.5" thickBot="1" x14ac:dyDescent="0.3">
      <c r="A30" s="37" t="s">
        <v>25</v>
      </c>
      <c r="B30" s="27" t="s">
        <v>26</v>
      </c>
      <c r="C30" s="28"/>
    </row>
    <row r="31" spans="1:3" ht="29.25" customHeight="1" x14ac:dyDescent="0.25">
      <c r="A31" s="21"/>
      <c r="B31" s="22" t="s">
        <v>27</v>
      </c>
      <c r="C31" s="29">
        <v>3799.4839999999999</v>
      </c>
    </row>
    <row r="32" spans="1:3" x14ac:dyDescent="0.25">
      <c r="A32" s="20"/>
      <c r="B32" s="30" t="s">
        <v>28</v>
      </c>
      <c r="C32" s="19">
        <v>6154.02</v>
      </c>
    </row>
    <row r="33" spans="1:3" x14ac:dyDescent="0.25">
      <c r="A33" s="20"/>
      <c r="B33" s="30" t="s">
        <v>29</v>
      </c>
      <c r="C33" s="19">
        <v>29024.939999999995</v>
      </c>
    </row>
    <row r="34" spans="1:3" x14ac:dyDescent="0.25">
      <c r="A34" s="20"/>
      <c r="B34" s="1" t="s">
        <v>30</v>
      </c>
      <c r="C34" s="19">
        <v>2801.4479999999999</v>
      </c>
    </row>
    <row r="35" spans="1:3" x14ac:dyDescent="0.25">
      <c r="A35" s="31"/>
      <c r="B35" s="33" t="s">
        <v>31</v>
      </c>
      <c r="C35" s="19">
        <v>1094.796</v>
      </c>
    </row>
    <row r="36" spans="1:3" x14ac:dyDescent="0.25">
      <c r="A36" s="31"/>
      <c r="B36" s="33" t="s">
        <v>32</v>
      </c>
      <c r="C36" s="19">
        <v>6154.02</v>
      </c>
    </row>
    <row r="37" spans="1:3" ht="16.5" thickBot="1" x14ac:dyDescent="0.3">
      <c r="A37" s="31"/>
      <c r="B37" s="33" t="s">
        <v>7</v>
      </c>
      <c r="C37" s="47">
        <f>SUM(C31:C36)</f>
        <v>49028.707999999999</v>
      </c>
    </row>
    <row r="38" spans="1:3" ht="16.5" thickBot="1" x14ac:dyDescent="0.3">
      <c r="A38" s="37" t="s">
        <v>14</v>
      </c>
      <c r="B38" s="27" t="s">
        <v>33</v>
      </c>
      <c r="C38" s="28"/>
    </row>
    <row r="39" spans="1:3" x14ac:dyDescent="0.25">
      <c r="A39" s="48"/>
      <c r="B39" s="18" t="s">
        <v>34</v>
      </c>
      <c r="C39" s="19">
        <v>2334.54</v>
      </c>
    </row>
    <row r="40" spans="1:3" ht="31.5" x14ac:dyDescent="0.25">
      <c r="A40" s="49"/>
      <c r="B40" s="30" t="s">
        <v>35</v>
      </c>
      <c r="C40" s="19">
        <v>17776.494000000002</v>
      </c>
    </row>
    <row r="41" spans="1:3" ht="31.5" x14ac:dyDescent="0.25">
      <c r="A41" s="49"/>
      <c r="B41" s="30" t="s">
        <v>36</v>
      </c>
      <c r="C41" s="19">
        <v>6561.887999999999</v>
      </c>
    </row>
    <row r="42" spans="1:3" ht="31.5" x14ac:dyDescent="0.25">
      <c r="A42" s="49"/>
      <c r="B42" s="30" t="s">
        <v>37</v>
      </c>
      <c r="C42" s="19">
        <v>13938.060000000001</v>
      </c>
    </row>
    <row r="43" spans="1:3" ht="31.5" x14ac:dyDescent="0.25">
      <c r="A43" s="49"/>
      <c r="B43" s="30" t="s">
        <v>38</v>
      </c>
      <c r="C43" s="19">
        <v>4148.0099999999993</v>
      </c>
    </row>
    <row r="44" spans="1:3" ht="31.5" x14ac:dyDescent="0.25">
      <c r="A44" s="49"/>
      <c r="B44" s="30" t="s">
        <v>39</v>
      </c>
      <c r="C44" s="19">
        <v>18880.614000000001</v>
      </c>
    </row>
    <row r="45" spans="1:3" ht="16.5" thickBot="1" x14ac:dyDescent="0.3">
      <c r="A45" s="50"/>
      <c r="B45" s="32" t="s">
        <v>7</v>
      </c>
      <c r="C45" s="47">
        <f>SUM(C39:C44)</f>
        <v>63639.606000000007</v>
      </c>
    </row>
    <row r="46" spans="1:3" ht="16.5" thickBot="1" x14ac:dyDescent="0.3">
      <c r="A46" s="37" t="s">
        <v>16</v>
      </c>
      <c r="B46" s="35" t="s">
        <v>40</v>
      </c>
      <c r="C46" s="53">
        <v>19906.02</v>
      </c>
    </row>
    <row r="47" spans="1:3" ht="16.5" thickBot="1" x14ac:dyDescent="0.3">
      <c r="A47" s="37" t="s">
        <v>41</v>
      </c>
      <c r="B47" s="35" t="s">
        <v>42</v>
      </c>
      <c r="C47" s="58">
        <v>3954.2400000000002</v>
      </c>
    </row>
    <row r="48" spans="1:3" ht="32.25" thickBot="1" x14ac:dyDescent="0.3">
      <c r="A48" s="37" t="s">
        <v>43</v>
      </c>
      <c r="B48" s="14" t="s">
        <v>44</v>
      </c>
      <c r="C48" s="28"/>
    </row>
    <row r="49" spans="1:3" hidden="1" x14ac:dyDescent="0.25">
      <c r="A49" s="48"/>
      <c r="B49" s="22" t="s">
        <v>45</v>
      </c>
      <c r="C49" s="19">
        <v>0</v>
      </c>
    </row>
    <row r="50" spans="1:3" x14ac:dyDescent="0.25">
      <c r="A50" s="48"/>
      <c r="B50" s="18" t="s">
        <v>46</v>
      </c>
      <c r="C50" s="19">
        <v>71452.759999999995</v>
      </c>
    </row>
    <row r="51" spans="1:3" x14ac:dyDescent="0.25">
      <c r="A51" s="49"/>
      <c r="B51" s="1" t="s">
        <v>47</v>
      </c>
      <c r="C51" s="19">
        <v>21010.219999999998</v>
      </c>
    </row>
    <row r="52" spans="1:3" x14ac:dyDescent="0.25">
      <c r="A52" s="49"/>
      <c r="B52" s="1" t="s">
        <v>48</v>
      </c>
      <c r="C52" s="19">
        <v>11124.960000000001</v>
      </c>
    </row>
    <row r="53" spans="1:3" x14ac:dyDescent="0.25">
      <c r="A53" s="49"/>
      <c r="B53" s="1" t="s">
        <v>49</v>
      </c>
      <c r="C53" s="19">
        <v>776.16</v>
      </c>
    </row>
    <row r="54" spans="1:3" x14ac:dyDescent="0.25">
      <c r="A54" s="49"/>
      <c r="B54" s="1" t="s">
        <v>50</v>
      </c>
      <c r="C54" s="19">
        <v>4787.6399999999994</v>
      </c>
    </row>
    <row r="55" spans="1:3" x14ac:dyDescent="0.25">
      <c r="A55" s="50"/>
      <c r="B55" s="33" t="s">
        <v>51</v>
      </c>
      <c r="C55" s="19">
        <v>0</v>
      </c>
    </row>
    <row r="56" spans="1:3" ht="16.5" thickBot="1" x14ac:dyDescent="0.3">
      <c r="A56" s="50"/>
      <c r="B56" s="33" t="s">
        <v>7</v>
      </c>
      <c r="C56" s="47">
        <f>SUM(C50:C55)</f>
        <v>109151.74</v>
      </c>
    </row>
    <row r="57" spans="1:3" ht="16.5" thickBot="1" x14ac:dyDescent="0.3">
      <c r="A57" s="37" t="s">
        <v>52</v>
      </c>
      <c r="B57" s="27" t="s">
        <v>53</v>
      </c>
      <c r="C57" s="28"/>
    </row>
    <row r="58" spans="1:3" x14ac:dyDescent="0.25">
      <c r="A58" s="51"/>
      <c r="B58" s="40" t="s">
        <v>54</v>
      </c>
      <c r="C58" s="19">
        <v>0</v>
      </c>
    </row>
    <row r="59" spans="1:3" x14ac:dyDescent="0.25">
      <c r="A59" s="49"/>
      <c r="B59" s="18" t="s">
        <v>55</v>
      </c>
      <c r="C59" s="19">
        <v>0</v>
      </c>
    </row>
    <row r="60" spans="1:3" ht="31.5" x14ac:dyDescent="0.25">
      <c r="A60" s="49"/>
      <c r="B60" s="30" t="s">
        <v>56</v>
      </c>
      <c r="C60" s="19">
        <v>0</v>
      </c>
    </row>
    <row r="61" spans="1:3" x14ac:dyDescent="0.25">
      <c r="A61" s="49"/>
      <c r="B61" s="1" t="s">
        <v>57</v>
      </c>
      <c r="C61" s="19">
        <v>0</v>
      </c>
    </row>
    <row r="62" spans="1:3" x14ac:dyDescent="0.25">
      <c r="A62" s="50"/>
      <c r="B62" s="33" t="s">
        <v>58</v>
      </c>
      <c r="C62" s="19">
        <v>7183.54</v>
      </c>
    </row>
    <row r="63" spans="1:3" x14ac:dyDescent="0.25">
      <c r="A63" s="50"/>
      <c r="B63" s="33" t="s">
        <v>59</v>
      </c>
      <c r="C63" s="19">
        <v>0</v>
      </c>
    </row>
    <row r="64" spans="1:3" ht="16.5" thickBot="1" x14ac:dyDescent="0.3">
      <c r="A64" s="50"/>
      <c r="B64" s="33" t="s">
        <v>24</v>
      </c>
      <c r="C64" s="47">
        <v>7183.54</v>
      </c>
    </row>
    <row r="65" spans="1:3" ht="16.5" thickBot="1" x14ac:dyDescent="0.3">
      <c r="A65" s="37" t="s">
        <v>60</v>
      </c>
      <c r="B65" s="27" t="s">
        <v>61</v>
      </c>
      <c r="C65" s="28"/>
    </row>
    <row r="66" spans="1:3" ht="31.5" x14ac:dyDescent="0.25">
      <c r="A66" s="48"/>
      <c r="B66" s="22" t="s">
        <v>62</v>
      </c>
      <c r="C66" s="19">
        <v>19298.864000000001</v>
      </c>
    </row>
    <row r="67" spans="1:3" ht="31.5" x14ac:dyDescent="0.25">
      <c r="A67" s="49"/>
      <c r="B67" s="30" t="s">
        <v>63</v>
      </c>
      <c r="C67" s="19">
        <v>38597.728000000003</v>
      </c>
    </row>
    <row r="68" spans="1:3" ht="31.5" x14ac:dyDescent="0.25">
      <c r="A68" s="49"/>
      <c r="B68" s="30" t="s">
        <v>64</v>
      </c>
      <c r="C68" s="19">
        <v>28948.296000000002</v>
      </c>
    </row>
    <row r="69" spans="1:3" ht="31.5" x14ac:dyDescent="0.25">
      <c r="A69" s="49"/>
      <c r="B69" s="30" t="s">
        <v>65</v>
      </c>
      <c r="C69" s="19">
        <v>24434.852000000003</v>
      </c>
    </row>
    <row r="70" spans="1:3" x14ac:dyDescent="0.25">
      <c r="A70" s="50"/>
      <c r="B70" s="32" t="s">
        <v>66</v>
      </c>
      <c r="C70" s="19">
        <v>0</v>
      </c>
    </row>
    <row r="71" spans="1:3" x14ac:dyDescent="0.25">
      <c r="A71" s="50"/>
      <c r="B71" s="32" t="s">
        <v>67</v>
      </c>
      <c r="C71" s="19">
        <v>0</v>
      </c>
    </row>
    <row r="72" spans="1:3" ht="16.5" thickBot="1" x14ac:dyDescent="0.3">
      <c r="A72" s="50"/>
      <c r="B72" s="33" t="s">
        <v>24</v>
      </c>
      <c r="C72" s="47">
        <f>SUM(C66:C71)</f>
        <v>111279.74</v>
      </c>
    </row>
    <row r="73" spans="1:3" ht="32.25" thickBot="1" x14ac:dyDescent="0.3">
      <c r="A73" s="37" t="s">
        <v>68</v>
      </c>
      <c r="B73" s="52" t="s">
        <v>69</v>
      </c>
      <c r="C73" s="53">
        <v>48558.432000000001</v>
      </c>
    </row>
    <row r="74" spans="1:3" ht="16.5" thickBot="1" x14ac:dyDescent="0.3">
      <c r="A74" s="51" t="s">
        <v>70</v>
      </c>
      <c r="B74" s="54" t="s">
        <v>71</v>
      </c>
      <c r="C74" s="55">
        <v>13540.332000000002</v>
      </c>
    </row>
    <row r="75" spans="1:3" ht="16.5" thickBot="1" x14ac:dyDescent="0.3">
      <c r="A75" s="37" t="s">
        <v>72</v>
      </c>
      <c r="B75" s="35" t="s">
        <v>73</v>
      </c>
      <c r="C75" s="53">
        <v>5503.3200000000006</v>
      </c>
    </row>
    <row r="76" spans="1:3" ht="16.5" thickBot="1" x14ac:dyDescent="0.3">
      <c r="A76" s="56" t="s">
        <v>74</v>
      </c>
      <c r="B76" s="57" t="s">
        <v>75</v>
      </c>
      <c r="C76" s="58">
        <v>7643.5</v>
      </c>
    </row>
    <row r="77" spans="1:3" ht="16.5" thickBot="1" x14ac:dyDescent="0.3">
      <c r="A77" s="37" t="s">
        <v>76</v>
      </c>
      <c r="B77" s="27" t="s">
        <v>77</v>
      </c>
      <c r="C77" s="28"/>
    </row>
    <row r="78" spans="1:3" x14ac:dyDescent="0.25">
      <c r="A78" s="48"/>
      <c r="B78" s="18" t="s">
        <v>78</v>
      </c>
      <c r="C78" s="19">
        <v>10940.88</v>
      </c>
    </row>
    <row r="79" spans="1:3" x14ac:dyDescent="0.25">
      <c r="A79" s="20"/>
      <c r="B79" s="1" t="s">
        <v>79</v>
      </c>
      <c r="C79" s="19">
        <v>8244.2400000000016</v>
      </c>
    </row>
    <row r="80" spans="1:3" ht="31.5" customHeight="1" x14ac:dyDescent="0.25">
      <c r="A80" s="20"/>
      <c r="B80" s="30" t="s">
        <v>80</v>
      </c>
      <c r="C80" s="19">
        <v>8026.7999999999984</v>
      </c>
    </row>
    <row r="81" spans="1:3" ht="33.75" customHeight="1" x14ac:dyDescent="0.25">
      <c r="A81" s="20"/>
      <c r="B81" s="30" t="s">
        <v>81</v>
      </c>
      <c r="C81" s="19">
        <v>8026.7999999999984</v>
      </c>
    </row>
    <row r="82" spans="1:3" ht="47.25" x14ac:dyDescent="0.25">
      <c r="A82" s="31"/>
      <c r="B82" s="32" t="s">
        <v>82</v>
      </c>
      <c r="C82" s="19">
        <v>16053.599999999997</v>
      </c>
    </row>
    <row r="83" spans="1:3" x14ac:dyDescent="0.25">
      <c r="A83" s="31"/>
      <c r="B83" s="32" t="s">
        <v>83</v>
      </c>
      <c r="C83" s="19">
        <v>14000</v>
      </c>
    </row>
    <row r="84" spans="1:3" x14ac:dyDescent="0.25">
      <c r="A84" s="31"/>
      <c r="B84" s="32" t="s">
        <v>84</v>
      </c>
      <c r="C84" s="19">
        <v>2000</v>
      </c>
    </row>
    <row r="85" spans="1:3" x14ac:dyDescent="0.25">
      <c r="A85" s="31"/>
      <c r="B85" s="32" t="s">
        <v>85</v>
      </c>
      <c r="C85" s="19">
        <v>5800</v>
      </c>
    </row>
    <row r="86" spans="1:3" x14ac:dyDescent="0.25">
      <c r="A86" s="31"/>
      <c r="B86" s="32" t="s">
        <v>86</v>
      </c>
      <c r="C86" s="59">
        <v>0</v>
      </c>
    </row>
    <row r="87" spans="1:3" ht="16.5" thickBot="1" x14ac:dyDescent="0.3">
      <c r="A87" s="31"/>
      <c r="B87" s="33" t="s">
        <v>7</v>
      </c>
      <c r="C87" s="47">
        <f>SUM(C78:C86)</f>
        <v>73092.320000000007</v>
      </c>
    </row>
    <row r="88" spans="1:3" ht="16.5" thickBot="1" x14ac:dyDescent="0.3">
      <c r="A88" s="37" t="s">
        <v>87</v>
      </c>
      <c r="B88" s="27" t="s">
        <v>88</v>
      </c>
      <c r="C88" s="28"/>
    </row>
    <row r="89" spans="1:3" x14ac:dyDescent="0.25">
      <c r="A89" s="60"/>
      <c r="B89" s="61" t="s">
        <v>89</v>
      </c>
      <c r="C89" s="19">
        <v>0</v>
      </c>
    </row>
    <row r="90" spans="1:3" x14ac:dyDescent="0.25">
      <c r="A90" s="48"/>
      <c r="B90" s="18" t="s">
        <v>90</v>
      </c>
      <c r="C90" s="19">
        <v>732.83</v>
      </c>
    </row>
    <row r="91" spans="1:3" x14ac:dyDescent="0.25">
      <c r="A91" s="48"/>
      <c r="B91" s="18" t="s">
        <v>91</v>
      </c>
      <c r="C91" s="19">
        <v>197.48</v>
      </c>
    </row>
    <row r="92" spans="1:3" x14ac:dyDescent="0.25">
      <c r="A92" s="48"/>
      <c r="B92" s="18" t="s">
        <v>92</v>
      </c>
      <c r="C92" s="19">
        <v>1052.19</v>
      </c>
    </row>
    <row r="93" spans="1:3" x14ac:dyDescent="0.25">
      <c r="A93" s="48"/>
      <c r="B93" s="18" t="s">
        <v>93</v>
      </c>
      <c r="C93" s="19">
        <v>732.83</v>
      </c>
    </row>
    <row r="94" spans="1:3" x14ac:dyDescent="0.25">
      <c r="A94" s="48"/>
      <c r="B94" s="18" t="s">
        <v>94</v>
      </c>
      <c r="C94" s="19">
        <v>826.51</v>
      </c>
    </row>
    <row r="95" spans="1:3" x14ac:dyDescent="0.25">
      <c r="A95" s="48"/>
      <c r="B95" s="18" t="s">
        <v>95</v>
      </c>
      <c r="C95" s="19">
        <v>786.78</v>
      </c>
    </row>
    <row r="96" spans="1:3" x14ac:dyDescent="0.25">
      <c r="A96" s="48"/>
      <c r="B96" s="18" t="s">
        <v>96</v>
      </c>
      <c r="C96" s="19">
        <v>0</v>
      </c>
    </row>
    <row r="97" spans="1:3" ht="31.5" x14ac:dyDescent="0.25">
      <c r="A97" s="48"/>
      <c r="B97" s="22" t="s">
        <v>97</v>
      </c>
      <c r="C97" s="19">
        <v>0</v>
      </c>
    </row>
    <row r="98" spans="1:3" x14ac:dyDescent="0.25">
      <c r="A98" s="48"/>
      <c r="B98" s="22" t="s">
        <v>98</v>
      </c>
      <c r="C98" s="19">
        <v>826.51</v>
      </c>
    </row>
    <row r="99" spans="1:3" x14ac:dyDescent="0.25">
      <c r="A99" s="48"/>
      <c r="B99" s="22" t="s">
        <v>99</v>
      </c>
      <c r="C99" s="19">
        <v>278.66000000000003</v>
      </c>
    </row>
    <row r="100" spans="1:3" x14ac:dyDescent="0.25">
      <c r="A100" s="49"/>
      <c r="B100" s="1" t="s">
        <v>100</v>
      </c>
      <c r="C100" s="19">
        <v>0</v>
      </c>
    </row>
    <row r="101" spans="1:3" x14ac:dyDescent="0.25">
      <c r="A101" s="49"/>
      <c r="B101" s="1" t="s">
        <v>101</v>
      </c>
      <c r="C101" s="19">
        <v>3334.69</v>
      </c>
    </row>
    <row r="102" spans="1:3" ht="19.5" customHeight="1" x14ac:dyDescent="0.25">
      <c r="A102" s="49"/>
      <c r="B102" s="30" t="s">
        <v>102</v>
      </c>
      <c r="C102" s="19">
        <v>0</v>
      </c>
    </row>
    <row r="103" spans="1:3" x14ac:dyDescent="0.25">
      <c r="A103" s="49"/>
      <c r="B103" s="1" t="s">
        <v>103</v>
      </c>
      <c r="C103" s="19">
        <v>1060.6099999999999</v>
      </c>
    </row>
    <row r="104" spans="1:3" x14ac:dyDescent="0.25">
      <c r="A104" s="49"/>
      <c r="B104" s="1" t="s">
        <v>104</v>
      </c>
      <c r="C104" s="19">
        <v>528.39</v>
      </c>
    </row>
    <row r="105" spans="1:3" x14ac:dyDescent="0.25">
      <c r="A105" s="49"/>
      <c r="B105" s="2" t="s">
        <v>105</v>
      </c>
      <c r="C105" s="19">
        <v>898</v>
      </c>
    </row>
    <row r="106" spans="1:3" ht="31.5" x14ac:dyDescent="0.25">
      <c r="A106" s="49"/>
      <c r="B106" s="3" t="s">
        <v>106</v>
      </c>
      <c r="C106" s="19">
        <v>0</v>
      </c>
    </row>
    <row r="107" spans="1:3" x14ac:dyDescent="0.25">
      <c r="A107" s="62" t="s">
        <v>107</v>
      </c>
      <c r="B107" s="2" t="s">
        <v>108</v>
      </c>
      <c r="C107" s="19">
        <v>2121.2199999999998</v>
      </c>
    </row>
    <row r="108" spans="1:3" x14ac:dyDescent="0.25">
      <c r="A108" s="62" t="s">
        <v>109</v>
      </c>
      <c r="B108" s="2" t="s">
        <v>110</v>
      </c>
      <c r="C108" s="19"/>
    </row>
    <row r="109" spans="1:3" x14ac:dyDescent="0.25">
      <c r="A109" s="62"/>
      <c r="B109" s="2" t="s">
        <v>111</v>
      </c>
      <c r="C109" s="19">
        <v>3568.26</v>
      </c>
    </row>
    <row r="110" spans="1:3" ht="31.5" x14ac:dyDescent="0.25">
      <c r="A110" s="62"/>
      <c r="B110" s="2" t="s">
        <v>112</v>
      </c>
      <c r="C110" s="19">
        <v>0</v>
      </c>
    </row>
    <row r="111" spans="1:3" x14ac:dyDescent="0.25">
      <c r="A111" s="62"/>
      <c r="B111" s="2" t="s">
        <v>113</v>
      </c>
      <c r="C111" s="19">
        <v>699.11</v>
      </c>
    </row>
    <row r="112" spans="1:3" x14ac:dyDescent="0.25">
      <c r="A112" s="49"/>
      <c r="B112" s="1" t="s">
        <v>114</v>
      </c>
      <c r="C112" s="19">
        <v>0</v>
      </c>
    </row>
    <row r="113" spans="1:4" ht="15.75" customHeight="1" x14ac:dyDescent="0.25">
      <c r="A113" s="50"/>
      <c r="B113" s="32" t="s">
        <v>115</v>
      </c>
      <c r="C113" s="19">
        <v>210.89999999999998</v>
      </c>
    </row>
    <row r="114" spans="1:4" x14ac:dyDescent="0.25">
      <c r="A114" s="50"/>
      <c r="B114" s="33" t="s">
        <v>116</v>
      </c>
      <c r="C114" s="19">
        <v>574.39</v>
      </c>
    </row>
    <row r="115" spans="1:4" ht="31.5" x14ac:dyDescent="0.25">
      <c r="A115" s="50"/>
      <c r="B115" s="32" t="s">
        <v>117</v>
      </c>
      <c r="C115" s="19"/>
    </row>
    <row r="116" spans="1:4" ht="31.5" x14ac:dyDescent="0.25">
      <c r="A116" s="50"/>
      <c r="B116" s="32" t="s">
        <v>118</v>
      </c>
      <c r="C116" s="19"/>
    </row>
    <row r="117" spans="1:4" ht="31.5" x14ac:dyDescent="0.25">
      <c r="A117" s="50"/>
      <c r="B117" s="32" t="s">
        <v>119</v>
      </c>
      <c r="C117" s="19">
        <v>187.392</v>
      </c>
    </row>
    <row r="118" spans="1:4" x14ac:dyDescent="0.25">
      <c r="A118" s="50"/>
      <c r="B118" s="33" t="s">
        <v>120</v>
      </c>
      <c r="C118" s="19">
        <v>2100</v>
      </c>
    </row>
    <row r="119" spans="1:4" ht="31.5" x14ac:dyDescent="0.25">
      <c r="A119" s="50"/>
      <c r="B119" s="32" t="s">
        <v>121</v>
      </c>
      <c r="C119" s="19">
        <v>1148.78</v>
      </c>
    </row>
    <row r="120" spans="1:4" x14ac:dyDescent="0.25">
      <c r="A120" s="50"/>
      <c r="B120" s="33" t="s">
        <v>122</v>
      </c>
      <c r="C120" s="19">
        <v>470.46999999999997</v>
      </c>
    </row>
    <row r="121" spans="1:4" x14ac:dyDescent="0.25">
      <c r="A121" s="50"/>
      <c r="B121" s="33" t="s">
        <v>123</v>
      </c>
      <c r="C121" s="19">
        <v>450.60599999999999</v>
      </c>
    </row>
    <row r="122" spans="1:4" ht="17.25" customHeight="1" x14ac:dyDescent="0.25">
      <c r="A122" s="50"/>
      <c r="B122" s="32" t="s">
        <v>124</v>
      </c>
      <c r="C122" s="19">
        <v>574.39</v>
      </c>
    </row>
    <row r="123" spans="1:4" ht="18.75" customHeight="1" x14ac:dyDescent="0.25">
      <c r="A123" s="50"/>
      <c r="B123" s="32" t="s">
        <v>125</v>
      </c>
      <c r="C123" s="19">
        <v>2257.5</v>
      </c>
    </row>
    <row r="124" spans="1:4" x14ac:dyDescent="0.25">
      <c r="A124" s="50"/>
      <c r="B124" s="33" t="s">
        <v>126</v>
      </c>
      <c r="C124" s="19"/>
    </row>
    <row r="125" spans="1:4" ht="18.75" customHeight="1" x14ac:dyDescent="0.25">
      <c r="A125" s="50"/>
      <c r="B125" s="32" t="s">
        <v>127</v>
      </c>
      <c r="C125" s="19">
        <v>0</v>
      </c>
    </row>
    <row r="126" spans="1:4" ht="16.5" thickBot="1" x14ac:dyDescent="0.3">
      <c r="A126" s="63"/>
      <c r="B126" s="64" t="s">
        <v>24</v>
      </c>
      <c r="C126" s="65">
        <f>SUM(C90:C125)</f>
        <v>25618.498</v>
      </c>
      <c r="D126" s="66"/>
    </row>
    <row r="127" spans="1:4" ht="16.5" thickBot="1" x14ac:dyDescent="0.3">
      <c r="A127" s="26" t="s">
        <v>128</v>
      </c>
      <c r="B127" s="67" t="s">
        <v>129</v>
      </c>
      <c r="C127" s="39">
        <v>0</v>
      </c>
    </row>
    <row r="128" spans="1:4" ht="16.5" thickBot="1" x14ac:dyDescent="0.3">
      <c r="A128" s="37" t="s">
        <v>130</v>
      </c>
      <c r="B128" s="38" t="s">
        <v>131</v>
      </c>
      <c r="C128" s="68">
        <v>232987.09200000003</v>
      </c>
    </row>
    <row r="129" spans="1:6" x14ac:dyDescent="0.25">
      <c r="A129" s="20"/>
      <c r="B129" s="69" t="s">
        <v>132</v>
      </c>
      <c r="C129" s="47">
        <f>C14+C20+C29+C37+C45+C46+C47+C56+C64+C72+C73+C74+C75+C76+C87+C126+C128</f>
        <v>963961.7444000002</v>
      </c>
    </row>
    <row r="130" spans="1:6" ht="16.5" hidden="1" thickBot="1" x14ac:dyDescent="0.3">
      <c r="A130" s="70"/>
      <c r="B130" s="71" t="s">
        <v>133</v>
      </c>
    </row>
    <row r="131" spans="1:6" s="10" customFormat="1" x14ac:dyDescent="0.25">
      <c r="A131" s="72"/>
      <c r="B131" s="73" t="s">
        <v>139</v>
      </c>
      <c r="C131" s="74">
        <v>995992.62</v>
      </c>
      <c r="D131" s="75"/>
      <c r="E131" s="76"/>
      <c r="F131" s="76"/>
    </row>
    <row r="132" spans="1:6" s="77" customFormat="1" x14ac:dyDescent="0.25">
      <c r="A132" s="72"/>
      <c r="B132" s="73" t="s">
        <v>140</v>
      </c>
      <c r="C132" s="74">
        <v>991284.08</v>
      </c>
      <c r="D132" s="75"/>
      <c r="E132" s="75"/>
      <c r="F132" s="75"/>
    </row>
    <row r="133" spans="1:6" s="77" customFormat="1" x14ac:dyDescent="0.25">
      <c r="A133" s="72"/>
      <c r="B133" s="73" t="s">
        <v>141</v>
      </c>
      <c r="C133" s="74"/>
      <c r="D133" s="75"/>
      <c r="E133" s="75"/>
      <c r="F133" s="75"/>
    </row>
    <row r="134" spans="1:6" s="77" customFormat="1" x14ac:dyDescent="0.25">
      <c r="A134" s="72"/>
      <c r="B134" s="73" t="s">
        <v>143</v>
      </c>
      <c r="C134" s="83">
        <f>(C132+C133)-C129</f>
        <v>27322.335599999758</v>
      </c>
      <c r="D134" s="76"/>
      <c r="E134" s="76"/>
      <c r="F134" s="76"/>
    </row>
    <row r="135" spans="1:6" s="77" customFormat="1" x14ac:dyDescent="0.25">
      <c r="A135" s="72"/>
      <c r="B135" s="73" t="s">
        <v>142</v>
      </c>
      <c r="C135" s="78">
        <f>C134+C5</f>
        <v>-38158.537352999614</v>
      </c>
      <c r="D135" s="76"/>
      <c r="E135" s="76"/>
      <c r="F135" s="76"/>
    </row>
    <row r="136" spans="1:6" s="80" customFormat="1" x14ac:dyDescent="0.25">
      <c r="A136" s="79"/>
      <c r="C136" s="81"/>
    </row>
    <row r="137" spans="1:6" s="80" customFormat="1" x14ac:dyDescent="0.25">
      <c r="A137" s="79"/>
      <c r="C137" s="81"/>
    </row>
    <row r="138" spans="1:6" s="80" customFormat="1" x14ac:dyDescent="0.25">
      <c r="A138" s="79"/>
      <c r="C138" s="81"/>
    </row>
    <row r="139" spans="1:6" s="80" customFormat="1" x14ac:dyDescent="0.25">
      <c r="A139" s="79"/>
      <c r="C139" s="81"/>
    </row>
    <row r="140" spans="1:6" s="80" customFormat="1" x14ac:dyDescent="0.25">
      <c r="A140" s="79"/>
      <c r="C140" s="81"/>
    </row>
    <row r="141" spans="1:6" s="80" customFormat="1" x14ac:dyDescent="0.25">
      <c r="A141" s="79"/>
      <c r="C141" s="81"/>
    </row>
    <row r="142" spans="1:6" s="80" customFormat="1" x14ac:dyDescent="0.25">
      <c r="A142" s="79"/>
      <c r="C142" s="81"/>
    </row>
    <row r="143" spans="1:6" s="80" customFormat="1" x14ac:dyDescent="0.25">
      <c r="A143" s="79"/>
      <c r="C143" s="81"/>
    </row>
    <row r="144" spans="1:6" s="82" customFormat="1" ht="15" x14ac:dyDescent="0.25"/>
    <row r="145" s="82" customFormat="1" ht="15" x14ac:dyDescent="0.25"/>
    <row r="146" s="82" customFormat="1" ht="15" x14ac:dyDescent="0.25"/>
    <row r="147" s="82" customFormat="1" ht="15" x14ac:dyDescent="0.25"/>
    <row r="148" s="82" customFormat="1" ht="15" x14ac:dyDescent="0.25"/>
    <row r="149" s="82" customFormat="1" ht="15" x14ac:dyDescent="0.25"/>
    <row r="150" s="82" customFormat="1" ht="15" x14ac:dyDescent="0.25"/>
    <row r="151" s="82" customFormat="1" ht="15" x14ac:dyDescent="0.25"/>
  </sheetData>
  <mergeCells count="3">
    <mergeCell ref="A3:B3"/>
    <mergeCell ref="A1:B1"/>
    <mergeCell ref="A2:B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2025-02-05T02:23:16Z</dcterms:created>
  <dcterms:modified xsi:type="dcterms:W3CDTF">2025-02-26T07:58:25Z</dcterms:modified>
</cp:coreProperties>
</file>