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олевая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1" l="1"/>
  <c r="C92" i="1"/>
  <c r="C89" i="1" l="1"/>
  <c r="C86" i="1"/>
  <c r="C77" i="1"/>
  <c r="C62" i="1"/>
  <c r="C45" i="1"/>
  <c r="C35" i="1"/>
  <c r="C27" i="1"/>
  <c r="C13" i="1"/>
</calcChain>
</file>

<file path=xl/sharedStrings.xml><?xml version="1.0" encoding="utf-8"?>
<sst xmlns="http://schemas.openxmlformats.org/spreadsheetml/2006/main" count="108" uniqueCount="100">
  <si>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</si>
  <si>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</si>
  <si>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</si>
  <si>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</si>
  <si>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Генеральная уборка лестничных клеток </t>
  </si>
  <si>
    <t>Мытье окон</t>
  </si>
  <si>
    <t>ИТОГО</t>
  </si>
  <si>
    <t>3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</si>
  <si>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</si>
  <si>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</si>
  <si>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</si>
  <si>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</si>
  <si>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</si>
  <si>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6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</si>
  <si>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</si>
  <si>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</si>
  <si>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</si>
  <si>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</si>
  <si>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</si>
  <si>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территроии после кошения</t>
  </si>
  <si>
    <t>Сгребание травы после кошения</t>
  </si>
  <si>
    <t>7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</si>
  <si>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</si>
  <si>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</si>
  <si>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</si>
  <si>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</si>
  <si>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</si>
  <si>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</si>
  <si>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</si>
  <si>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8</t>
  </si>
  <si>
    <t>Кошение газонов</t>
  </si>
  <si>
    <t>9</t>
  </si>
  <si>
    <t>Очистка урн</t>
  </si>
  <si>
    <t>10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</si>
  <si>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</si>
  <si>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</si>
  <si>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</si>
  <si>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</si>
  <si>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</si>
  <si>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</si>
  <si>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11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</si>
  <si>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</si>
  <si>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</si>
  <si>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</si>
  <si>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</si>
  <si>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</si>
  <si>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</si>
  <si>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</si>
  <si>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Прочистка засоренных  вентканалов</t>
  </si>
  <si>
    <t xml:space="preserve">ИТОГО </t>
  </si>
  <si>
    <t>12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</si>
  <si>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</si>
  <si>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</si>
  <si>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вентиляции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</si>
  <si>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</si>
  <si>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</si>
  <si>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</si>
  <si>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 xml:space="preserve">Ершение канализационных выпусков </t>
  </si>
  <si>
    <t>13</t>
  </si>
  <si>
    <t>Аварийное обслуживание внутридомового инжен. сантехнич. и эл. технического оборудования</t>
  </si>
  <si>
    <t>14</t>
  </si>
  <si>
    <t>Диспетчерское обслуживание</t>
  </si>
  <si>
    <t>15</t>
  </si>
  <si>
    <t>Дератизация подвала</t>
  </si>
  <si>
    <t>16</t>
  </si>
  <si>
    <t>Дезинсекция подвала</t>
  </si>
  <si>
    <t>17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</si>
  <si>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</si>
  <si>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</si>
  <si>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</si>
  <si>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>Обслуживание общедомовых приборов учета электроэнергии</t>
  </si>
  <si>
    <t xml:space="preserve">Снятие показаний, обработка информации, занесение в компьютер, передача данных в ресурсоснабжающую организацию (вода) </t>
  </si>
  <si>
    <t xml:space="preserve">Снятие показаний, обработка информации, занесение в компьютер, передача данных в ресурсоснабжающую организацию (тепло) </t>
  </si>
  <si>
    <t xml:space="preserve">Снятие показаний, обработка информации, занесение в компьютер, передача данных в ресурсоснабжающую организацию (электроэнергия) </t>
  </si>
  <si>
    <t xml:space="preserve">поверка теплосчетчика 13.08.2024г. </t>
  </si>
  <si>
    <t>Замена комплекта термометров сопротивления</t>
  </si>
  <si>
    <t xml:space="preserve">поверка водосчетчика 09.01.2024г. </t>
  </si>
  <si>
    <t>18</t>
  </si>
  <si>
    <t xml:space="preserve"> Текущий ремонт (непредвиденные работы)</t>
  </si>
  <si>
    <t>Текущий ремонт систем ВиК</t>
  </si>
  <si>
    <t>демонтаж ППР после поверки и установка заглушек</t>
  </si>
  <si>
    <t>демонтаж ППР для поверки и установка заглушек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</si>
  <si>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</si>
  <si>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</si>
  <si>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очистка козырьков входа от снега (2шт)</t>
  </si>
  <si>
    <t>Покраска контейнеров</t>
  </si>
  <si>
    <t>19</t>
  </si>
  <si>
    <t>Содержание антенн и запирающих устройств</t>
  </si>
  <si>
    <t>20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</si>
  <si>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</si>
  <si>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</si>
  <si>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</si>
  <si>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ул.Полевая 14</t>
  </si>
  <si>
    <t>1.Содержание помещений общего пользования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</si>
  <si>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</si>
  <si>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</si>
  <si>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</si>
  <si>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20234год "+" - экономия "-" - перерасход</t>
  </si>
  <si>
    <t xml:space="preserve">Отчет за 2024г </t>
  </si>
  <si>
    <t>Результат на 01.01.2024 г. ("+"- экономия, "-" - перерасход)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</si>
</sst>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4" fillId="0" borderId="0" xfId="0" applyFont="1"/>
    <xf numFmtId="2" fontId="4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3" fillId="0" borderId="0" xfId="0" applyFont="1" applyFill="1"/>
    <xf numFmtId="16" fontId="5" fillId="0" borderId="9" xfId="0" applyNumberFormat="1" applyFont="1" applyBorder="1" applyAlignment="1">
      <alignment wrapText="1"/>
    </xf>
    <xf numFmtId="0" fontId="4" fillId="0" borderId="10" xfId="0" applyFont="1" applyBorder="1"/>
    <xf numFmtId="2" fontId="8" fillId="0" borderId="1" xfId="0" applyNumberFormat="1" applyFont="1" applyBorder="1"/>
    <xf numFmtId="0" fontId="8" fillId="0" borderId="0" xfId="0" applyFont="1"/>
    <xf numFmtId="49" fontId="5" fillId="0" borderId="11" xfId="0" applyNumberFormat="1" applyFont="1" applyBorder="1" applyAlignment="1"/>
    <xf numFmtId="0" fontId="4" fillId="0" borderId="1" xfId="0" applyFont="1" applyBorder="1"/>
    <xf numFmtId="49" fontId="5" fillId="0" borderId="9" xfId="0" applyNumberFormat="1" applyFont="1" applyBorder="1" applyAlignment="1"/>
    <xf numFmtId="0" fontId="4" fillId="0" borderId="10" xfId="0" applyFont="1" applyBorder="1" applyAlignment="1">
      <alignment wrapText="1"/>
    </xf>
    <xf numFmtId="49" fontId="5" fillId="0" borderId="6" xfId="0" applyNumberFormat="1" applyFont="1" applyBorder="1" applyAlignment="1"/>
    <xf numFmtId="0" fontId="4" fillId="0" borderId="2" xfId="0" applyFont="1" applyBorder="1"/>
    <xf numFmtId="49" fontId="5" fillId="0" borderId="3" xfId="0" applyNumberFormat="1" applyFont="1" applyBorder="1" applyAlignment="1">
      <alignment horizontal="center"/>
    </xf>
    <xf numFmtId="0" fontId="4" fillId="0" borderId="8" xfId="0" applyFont="1" applyBorder="1" applyAlignme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49" fontId="5" fillId="0" borderId="12" xfId="0" applyNumberFormat="1" applyFont="1" applyBorder="1" applyAlignment="1"/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/>
    <xf numFmtId="49" fontId="5" fillId="0" borderId="9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5" fillId="0" borderId="13" xfId="0" applyFont="1" applyBorder="1"/>
    <xf numFmtId="49" fontId="5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49" fontId="5" fillId="0" borderId="14" xfId="0" applyNumberFormat="1" applyFont="1" applyBorder="1" applyAlignment="1">
      <alignment horizontal="center"/>
    </xf>
    <xf numFmtId="0" fontId="4" fillId="0" borderId="15" xfId="0" applyFont="1" applyBorder="1"/>
    <xf numFmtId="0" fontId="5" fillId="0" borderId="13" xfId="0" applyFont="1" applyBorder="1" applyAlignment="1">
      <alignment wrapText="1"/>
    </xf>
    <xf numFmtId="49" fontId="5" fillId="0" borderId="16" xfId="0" applyNumberFormat="1" applyFont="1" applyBorder="1" applyAlignment="1">
      <alignment horizontal="center"/>
    </xf>
    <xf numFmtId="0" fontId="5" fillId="0" borderId="17" xfId="0" applyFont="1" applyBorder="1"/>
    <xf numFmtId="49" fontId="5" fillId="0" borderId="18" xfId="0" applyNumberFormat="1" applyFont="1" applyBorder="1" applyAlignment="1">
      <alignment horizontal="center"/>
    </xf>
    <xf numFmtId="0" fontId="5" fillId="0" borderId="19" xfId="0" applyFont="1" applyBorder="1"/>
    <xf numFmtId="49" fontId="5" fillId="0" borderId="20" xfId="0" applyNumberFormat="1" applyFont="1" applyBorder="1" applyAlignment="1">
      <alignment horizontal="center"/>
    </xf>
    <xf numFmtId="0" fontId="5" fillId="0" borderId="21" xfId="0" applyFont="1" applyBorder="1" applyAlignment="1"/>
    <xf numFmtId="49" fontId="5" fillId="0" borderId="22" xfId="0" applyNumberFormat="1" applyFont="1" applyBorder="1" applyAlignment="1">
      <alignment horizontal="center"/>
    </xf>
    <xf numFmtId="0" fontId="4" fillId="0" borderId="1" xfId="0" applyFont="1" applyBorder="1" applyAlignment="1">
      <alignment vertical="top"/>
    </xf>
    <xf numFmtId="2" fontId="4" fillId="0" borderId="1" xfId="1" applyNumberFormat="1" applyFont="1" applyBorder="1"/>
    <xf numFmtId="49" fontId="5" fillId="0" borderId="12" xfId="0" applyNumberFormat="1" applyFont="1" applyBorder="1" applyAlignment="1">
      <alignment horizontal="center"/>
    </xf>
    <xf numFmtId="0" fontId="4" fillId="0" borderId="2" xfId="0" applyFont="1" applyBorder="1" applyAlignment="1">
      <alignment vertical="top"/>
    </xf>
    <xf numFmtId="0" fontId="4" fillId="0" borderId="15" xfId="0" applyFont="1" applyBorder="1" applyAlignment="1"/>
    <xf numFmtId="0" fontId="4" fillId="0" borderId="13" xfId="0" applyFont="1" applyBorder="1" applyAlignment="1"/>
    <xf numFmtId="0" fontId="5" fillId="0" borderId="19" xfId="0" applyFont="1" applyBorder="1" applyAlignment="1"/>
    <xf numFmtId="0" fontId="5" fillId="0" borderId="1" xfId="0" applyFont="1" applyBorder="1"/>
    <xf numFmtId="2" fontId="9" fillId="0" borderId="1" xfId="0" applyNumberFormat="1" applyFont="1" applyBorder="1"/>
    <xf numFmtId="0" fontId="5" fillId="0" borderId="8" xfId="0" applyFont="1" applyBorder="1" applyAlignment="1">
      <alignment wrapText="1"/>
    </xf>
    <xf numFmtId="0" fontId="4" fillId="0" borderId="1" xfId="2" applyFont="1" applyBorder="1" applyAlignment="1">
      <alignment horizontal="center"/>
    </xf>
    <xf numFmtId="0" fontId="5" fillId="0" borderId="1" xfId="2" applyFont="1" applyBorder="1"/>
    <xf numFmtId="2" fontId="5" fillId="0" borderId="1" xfId="2" applyNumberFormat="1" applyFont="1" applyFill="1" applyBorder="1" applyAlignment="1"/>
    <xf numFmtId="0" fontId="4" fillId="0" borderId="0" xfId="0" applyFont="1" applyFill="1" applyAlignment="1">
      <alignment wrapText="1"/>
    </xf>
    <xf numFmtId="0" fontId="4" fillId="0" borderId="1" xfId="2" applyFont="1" applyBorder="1" applyAlignment="1">
      <alignment horizontal="center" wrapText="1"/>
    </xf>
    <xf numFmtId="2" fontId="5" fillId="0" borderId="1" xfId="2" applyNumberFormat="1" applyFont="1" applyBorder="1" applyAlignment="1">
      <alignment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abSelected="1" topLeftCell="A65" workbookViewId="0">
      <selection activeCell="C94" sqref="C94"/>
    </sheetView>
  </sheetViews>
  <sheetFormatPr defaultRowHeight="15.75" x14ac:dyDescent="0.25"/>
  <cols>
    <col min="1" max="1" width="5.5703125" style="15" customWidth="1"/>
    <col min="2" max="2" width="78.140625" style="15" customWidth="1"/>
    <col min="3" max="3" width="12.5703125" style="15" customWidth="1"/>
    <col min="4" max="195" width="9.140625" style="15"/>
    <col min="196" max="196" width="5.5703125" style="15" customWidth="1"/>
    <col min="197" max="197" width="40" style="15" customWidth="1"/>
    <col min="198" max="198" width="9.5703125" style="15" customWidth="1"/>
    <col min="199" max="202" width="9.140625" style="15"/>
    <col min="203" max="203" width="12.5703125" style="15" customWidth="1"/>
    <col min="204" max="222" width="9.140625" style="15"/>
    <col min="223" max="223" width="12" style="15" customWidth="1"/>
    <col min="224" max="226" width="9.140625" style="15"/>
    <col min="227" max="227" width="11.7109375" style="15" customWidth="1"/>
    <col min="228" max="230" width="9.140625" style="15"/>
    <col min="231" max="231" width="11.140625" style="15" customWidth="1"/>
    <col min="232" max="234" width="9.140625" style="15"/>
    <col min="235" max="235" width="11" style="15" customWidth="1"/>
    <col min="236" max="238" width="9.140625" style="15"/>
    <col min="239" max="239" width="12.42578125" style="15" customWidth="1"/>
    <col min="240" max="451" width="9.140625" style="15"/>
    <col min="452" max="452" width="5.5703125" style="15" customWidth="1"/>
    <col min="453" max="453" width="40" style="15" customWidth="1"/>
    <col min="454" max="454" width="9.5703125" style="15" customWidth="1"/>
    <col min="455" max="458" width="9.140625" style="15"/>
    <col min="459" max="459" width="12.5703125" style="15" customWidth="1"/>
    <col min="460" max="478" width="9.140625" style="15"/>
    <col min="479" max="479" width="12" style="15" customWidth="1"/>
    <col min="480" max="482" width="9.140625" style="15"/>
    <col min="483" max="483" width="11.7109375" style="15" customWidth="1"/>
    <col min="484" max="486" width="9.140625" style="15"/>
    <col min="487" max="487" width="11.140625" style="15" customWidth="1"/>
    <col min="488" max="490" width="9.140625" style="15"/>
    <col min="491" max="491" width="11" style="15" customWidth="1"/>
    <col min="492" max="494" width="9.140625" style="15"/>
    <col min="495" max="495" width="12.42578125" style="15" customWidth="1"/>
    <col min="496" max="707" width="9.140625" style="15"/>
    <col min="708" max="708" width="5.5703125" style="15" customWidth="1"/>
    <col min="709" max="709" width="40" style="15" customWidth="1"/>
    <col min="710" max="710" width="9.5703125" style="15" customWidth="1"/>
    <col min="711" max="714" width="9.140625" style="15"/>
    <col min="715" max="715" width="12.5703125" style="15" customWidth="1"/>
    <col min="716" max="734" width="9.140625" style="15"/>
    <col min="735" max="735" width="12" style="15" customWidth="1"/>
    <col min="736" max="738" width="9.140625" style="15"/>
    <col min="739" max="739" width="11.7109375" style="15" customWidth="1"/>
    <col min="740" max="742" width="9.140625" style="15"/>
    <col min="743" max="743" width="11.140625" style="15" customWidth="1"/>
    <col min="744" max="746" width="9.140625" style="15"/>
    <col min="747" max="747" width="11" style="15" customWidth="1"/>
    <col min="748" max="750" width="9.140625" style="15"/>
    <col min="751" max="751" width="12.42578125" style="15" customWidth="1"/>
    <col min="752" max="963" width="9.140625" style="15"/>
    <col min="964" max="964" width="5.5703125" style="15" customWidth="1"/>
    <col min="965" max="965" width="40" style="15" customWidth="1"/>
    <col min="966" max="966" width="9.5703125" style="15" customWidth="1"/>
    <col min="967" max="970" width="9.140625" style="15"/>
    <col min="971" max="971" width="12.5703125" style="15" customWidth="1"/>
    <col min="972" max="990" width="9.140625" style="15"/>
    <col min="991" max="991" width="12" style="15" customWidth="1"/>
    <col min="992" max="994" width="9.140625" style="15"/>
    <col min="995" max="995" width="11.7109375" style="15" customWidth="1"/>
    <col min="996" max="998" width="9.140625" style="15"/>
    <col min="999" max="999" width="11.140625" style="15" customWidth="1"/>
    <col min="1000" max="1002" width="9.140625" style="15"/>
    <col min="1003" max="1003" width="11" style="15" customWidth="1"/>
    <col min="1004" max="1006" width="9.140625" style="15"/>
    <col min="1007" max="1007" width="12.42578125" style="15" customWidth="1"/>
    <col min="1008" max="1219" width="9.140625" style="15"/>
    <col min="1220" max="1220" width="5.5703125" style="15" customWidth="1"/>
    <col min="1221" max="1221" width="40" style="15" customWidth="1"/>
    <col min="1222" max="1222" width="9.5703125" style="15" customWidth="1"/>
    <col min="1223" max="1226" width="9.140625" style="15"/>
    <col min="1227" max="1227" width="12.5703125" style="15" customWidth="1"/>
    <col min="1228" max="1246" width="9.140625" style="15"/>
    <col min="1247" max="1247" width="12" style="15" customWidth="1"/>
    <col min="1248" max="1250" width="9.140625" style="15"/>
    <col min="1251" max="1251" width="11.7109375" style="15" customWidth="1"/>
    <col min="1252" max="1254" width="9.140625" style="15"/>
    <col min="1255" max="1255" width="11.140625" style="15" customWidth="1"/>
    <col min="1256" max="1258" width="9.140625" style="15"/>
    <col min="1259" max="1259" width="11" style="15" customWidth="1"/>
    <col min="1260" max="1262" width="9.140625" style="15"/>
    <col min="1263" max="1263" width="12.42578125" style="15" customWidth="1"/>
    <col min="1264" max="1475" width="9.140625" style="15"/>
    <col min="1476" max="1476" width="5.5703125" style="15" customWidth="1"/>
    <col min="1477" max="1477" width="40" style="15" customWidth="1"/>
    <col min="1478" max="1478" width="9.5703125" style="15" customWidth="1"/>
    <col min="1479" max="1482" width="9.140625" style="15"/>
    <col min="1483" max="1483" width="12.5703125" style="15" customWidth="1"/>
    <col min="1484" max="1502" width="9.140625" style="15"/>
    <col min="1503" max="1503" width="12" style="15" customWidth="1"/>
    <col min="1504" max="1506" width="9.140625" style="15"/>
    <col min="1507" max="1507" width="11.7109375" style="15" customWidth="1"/>
    <col min="1508" max="1510" width="9.140625" style="15"/>
    <col min="1511" max="1511" width="11.140625" style="15" customWidth="1"/>
    <col min="1512" max="1514" width="9.140625" style="15"/>
    <col min="1515" max="1515" width="11" style="15" customWidth="1"/>
    <col min="1516" max="1518" width="9.140625" style="15"/>
    <col min="1519" max="1519" width="12.42578125" style="15" customWidth="1"/>
    <col min="1520" max="1731" width="9.140625" style="15"/>
    <col min="1732" max="1732" width="5.5703125" style="15" customWidth="1"/>
    <col min="1733" max="1733" width="40" style="15" customWidth="1"/>
    <col min="1734" max="1734" width="9.5703125" style="15" customWidth="1"/>
    <col min="1735" max="1738" width="9.140625" style="15"/>
    <col min="1739" max="1739" width="12.5703125" style="15" customWidth="1"/>
    <col min="1740" max="1758" width="9.140625" style="15"/>
    <col min="1759" max="1759" width="12" style="15" customWidth="1"/>
    <col min="1760" max="1762" width="9.140625" style="15"/>
    <col min="1763" max="1763" width="11.7109375" style="15" customWidth="1"/>
    <col min="1764" max="1766" width="9.140625" style="15"/>
    <col min="1767" max="1767" width="11.140625" style="15" customWidth="1"/>
    <col min="1768" max="1770" width="9.140625" style="15"/>
    <col min="1771" max="1771" width="11" style="15" customWidth="1"/>
    <col min="1772" max="1774" width="9.140625" style="15"/>
    <col min="1775" max="1775" width="12.42578125" style="15" customWidth="1"/>
    <col min="1776" max="1987" width="9.140625" style="15"/>
    <col min="1988" max="1988" width="5.5703125" style="15" customWidth="1"/>
    <col min="1989" max="1989" width="40" style="15" customWidth="1"/>
    <col min="1990" max="1990" width="9.5703125" style="15" customWidth="1"/>
    <col min="1991" max="1994" width="9.140625" style="15"/>
    <col min="1995" max="1995" width="12.5703125" style="15" customWidth="1"/>
    <col min="1996" max="2014" width="9.140625" style="15"/>
    <col min="2015" max="2015" width="12" style="15" customWidth="1"/>
    <col min="2016" max="2018" width="9.140625" style="15"/>
    <col min="2019" max="2019" width="11.7109375" style="15" customWidth="1"/>
    <col min="2020" max="2022" width="9.140625" style="15"/>
    <col min="2023" max="2023" width="11.140625" style="15" customWidth="1"/>
    <col min="2024" max="2026" width="9.140625" style="15"/>
    <col min="2027" max="2027" width="11" style="15" customWidth="1"/>
    <col min="2028" max="2030" width="9.140625" style="15"/>
    <col min="2031" max="2031" width="12.42578125" style="15" customWidth="1"/>
    <col min="2032" max="2243" width="9.140625" style="15"/>
    <col min="2244" max="2244" width="5.5703125" style="15" customWidth="1"/>
    <col min="2245" max="2245" width="40" style="15" customWidth="1"/>
    <col min="2246" max="2246" width="9.5703125" style="15" customWidth="1"/>
    <col min="2247" max="2250" width="9.140625" style="15"/>
    <col min="2251" max="2251" width="12.5703125" style="15" customWidth="1"/>
    <col min="2252" max="2270" width="9.140625" style="15"/>
    <col min="2271" max="2271" width="12" style="15" customWidth="1"/>
    <col min="2272" max="2274" width="9.140625" style="15"/>
    <col min="2275" max="2275" width="11.7109375" style="15" customWidth="1"/>
    <col min="2276" max="2278" width="9.140625" style="15"/>
    <col min="2279" max="2279" width="11.140625" style="15" customWidth="1"/>
    <col min="2280" max="2282" width="9.140625" style="15"/>
    <col min="2283" max="2283" width="11" style="15" customWidth="1"/>
    <col min="2284" max="2286" width="9.140625" style="15"/>
    <col min="2287" max="2287" width="12.42578125" style="15" customWidth="1"/>
    <col min="2288" max="2499" width="9.140625" style="15"/>
    <col min="2500" max="2500" width="5.5703125" style="15" customWidth="1"/>
    <col min="2501" max="2501" width="40" style="15" customWidth="1"/>
    <col min="2502" max="2502" width="9.5703125" style="15" customWidth="1"/>
    <col min="2503" max="2506" width="9.140625" style="15"/>
    <col min="2507" max="2507" width="12.5703125" style="15" customWidth="1"/>
    <col min="2508" max="2526" width="9.140625" style="15"/>
    <col min="2527" max="2527" width="12" style="15" customWidth="1"/>
    <col min="2528" max="2530" width="9.140625" style="15"/>
    <col min="2531" max="2531" width="11.7109375" style="15" customWidth="1"/>
    <col min="2532" max="2534" width="9.140625" style="15"/>
    <col min="2535" max="2535" width="11.140625" style="15" customWidth="1"/>
    <col min="2536" max="2538" width="9.140625" style="15"/>
    <col min="2539" max="2539" width="11" style="15" customWidth="1"/>
    <col min="2540" max="2542" width="9.140625" style="15"/>
    <col min="2543" max="2543" width="12.42578125" style="15" customWidth="1"/>
    <col min="2544" max="2755" width="9.140625" style="15"/>
    <col min="2756" max="2756" width="5.5703125" style="15" customWidth="1"/>
    <col min="2757" max="2757" width="40" style="15" customWidth="1"/>
    <col min="2758" max="2758" width="9.5703125" style="15" customWidth="1"/>
    <col min="2759" max="2762" width="9.140625" style="15"/>
    <col min="2763" max="2763" width="12.5703125" style="15" customWidth="1"/>
    <col min="2764" max="2782" width="9.140625" style="15"/>
    <col min="2783" max="2783" width="12" style="15" customWidth="1"/>
    <col min="2784" max="2786" width="9.140625" style="15"/>
    <col min="2787" max="2787" width="11.7109375" style="15" customWidth="1"/>
    <col min="2788" max="2790" width="9.140625" style="15"/>
    <col min="2791" max="2791" width="11.140625" style="15" customWidth="1"/>
    <col min="2792" max="2794" width="9.140625" style="15"/>
    <col min="2795" max="2795" width="11" style="15" customWidth="1"/>
    <col min="2796" max="2798" width="9.140625" style="15"/>
    <col min="2799" max="2799" width="12.42578125" style="15" customWidth="1"/>
    <col min="2800" max="3011" width="9.140625" style="15"/>
    <col min="3012" max="3012" width="5.5703125" style="15" customWidth="1"/>
    <col min="3013" max="3013" width="40" style="15" customWidth="1"/>
    <col min="3014" max="3014" width="9.5703125" style="15" customWidth="1"/>
    <col min="3015" max="3018" width="9.140625" style="15"/>
    <col min="3019" max="3019" width="12.5703125" style="15" customWidth="1"/>
    <col min="3020" max="3038" width="9.140625" style="15"/>
    <col min="3039" max="3039" width="12" style="15" customWidth="1"/>
    <col min="3040" max="3042" width="9.140625" style="15"/>
    <col min="3043" max="3043" width="11.7109375" style="15" customWidth="1"/>
    <col min="3044" max="3046" width="9.140625" style="15"/>
    <col min="3047" max="3047" width="11.140625" style="15" customWidth="1"/>
    <col min="3048" max="3050" width="9.140625" style="15"/>
    <col min="3051" max="3051" width="11" style="15" customWidth="1"/>
    <col min="3052" max="3054" width="9.140625" style="15"/>
    <col min="3055" max="3055" width="12.42578125" style="15" customWidth="1"/>
    <col min="3056" max="3267" width="9.140625" style="15"/>
    <col min="3268" max="3268" width="5.5703125" style="15" customWidth="1"/>
    <col min="3269" max="3269" width="40" style="15" customWidth="1"/>
    <col min="3270" max="3270" width="9.5703125" style="15" customWidth="1"/>
    <col min="3271" max="3274" width="9.140625" style="15"/>
    <col min="3275" max="3275" width="12.5703125" style="15" customWidth="1"/>
    <col min="3276" max="3294" width="9.140625" style="15"/>
    <col min="3295" max="3295" width="12" style="15" customWidth="1"/>
    <col min="3296" max="3298" width="9.140625" style="15"/>
    <col min="3299" max="3299" width="11.7109375" style="15" customWidth="1"/>
    <col min="3300" max="3302" width="9.140625" style="15"/>
    <col min="3303" max="3303" width="11.140625" style="15" customWidth="1"/>
    <col min="3304" max="3306" width="9.140625" style="15"/>
    <col min="3307" max="3307" width="11" style="15" customWidth="1"/>
    <col min="3308" max="3310" width="9.140625" style="15"/>
    <col min="3311" max="3311" width="12.42578125" style="15" customWidth="1"/>
    <col min="3312" max="3523" width="9.140625" style="15"/>
    <col min="3524" max="3524" width="5.5703125" style="15" customWidth="1"/>
    <col min="3525" max="3525" width="40" style="15" customWidth="1"/>
    <col min="3526" max="3526" width="9.5703125" style="15" customWidth="1"/>
    <col min="3527" max="3530" width="9.140625" style="15"/>
    <col min="3531" max="3531" width="12.5703125" style="15" customWidth="1"/>
    <col min="3532" max="3550" width="9.140625" style="15"/>
    <col min="3551" max="3551" width="12" style="15" customWidth="1"/>
    <col min="3552" max="3554" width="9.140625" style="15"/>
    <col min="3555" max="3555" width="11.7109375" style="15" customWidth="1"/>
    <col min="3556" max="3558" width="9.140625" style="15"/>
    <col min="3559" max="3559" width="11.140625" style="15" customWidth="1"/>
    <col min="3560" max="3562" width="9.140625" style="15"/>
    <col min="3563" max="3563" width="11" style="15" customWidth="1"/>
    <col min="3564" max="3566" width="9.140625" style="15"/>
    <col min="3567" max="3567" width="12.42578125" style="15" customWidth="1"/>
    <col min="3568" max="3779" width="9.140625" style="15"/>
    <col min="3780" max="3780" width="5.5703125" style="15" customWidth="1"/>
    <col min="3781" max="3781" width="40" style="15" customWidth="1"/>
    <col min="3782" max="3782" width="9.5703125" style="15" customWidth="1"/>
    <col min="3783" max="3786" width="9.140625" style="15"/>
    <col min="3787" max="3787" width="12.5703125" style="15" customWidth="1"/>
    <col min="3788" max="3806" width="9.140625" style="15"/>
    <col min="3807" max="3807" width="12" style="15" customWidth="1"/>
    <col min="3808" max="3810" width="9.140625" style="15"/>
    <col min="3811" max="3811" width="11.7109375" style="15" customWidth="1"/>
    <col min="3812" max="3814" width="9.140625" style="15"/>
    <col min="3815" max="3815" width="11.140625" style="15" customWidth="1"/>
    <col min="3816" max="3818" width="9.140625" style="15"/>
    <col min="3819" max="3819" width="11" style="15" customWidth="1"/>
    <col min="3820" max="3822" width="9.140625" style="15"/>
    <col min="3823" max="3823" width="12.42578125" style="15" customWidth="1"/>
    <col min="3824" max="4035" width="9.140625" style="15"/>
    <col min="4036" max="4036" width="5.5703125" style="15" customWidth="1"/>
    <col min="4037" max="4037" width="40" style="15" customWidth="1"/>
    <col min="4038" max="4038" width="9.5703125" style="15" customWidth="1"/>
    <col min="4039" max="4042" width="9.140625" style="15"/>
    <col min="4043" max="4043" width="12.5703125" style="15" customWidth="1"/>
    <col min="4044" max="4062" width="9.140625" style="15"/>
    <col min="4063" max="4063" width="12" style="15" customWidth="1"/>
    <col min="4064" max="4066" width="9.140625" style="15"/>
    <col min="4067" max="4067" width="11.7109375" style="15" customWidth="1"/>
    <col min="4068" max="4070" width="9.140625" style="15"/>
    <col min="4071" max="4071" width="11.140625" style="15" customWidth="1"/>
    <col min="4072" max="4074" width="9.140625" style="15"/>
    <col min="4075" max="4075" width="11" style="15" customWidth="1"/>
    <col min="4076" max="4078" width="9.140625" style="15"/>
    <col min="4079" max="4079" width="12.42578125" style="15" customWidth="1"/>
    <col min="4080" max="4291" width="9.140625" style="15"/>
    <col min="4292" max="4292" width="5.5703125" style="15" customWidth="1"/>
    <col min="4293" max="4293" width="40" style="15" customWidth="1"/>
    <col min="4294" max="4294" width="9.5703125" style="15" customWidth="1"/>
    <col min="4295" max="4298" width="9.140625" style="15"/>
    <col min="4299" max="4299" width="12.5703125" style="15" customWidth="1"/>
    <col min="4300" max="4318" width="9.140625" style="15"/>
    <col min="4319" max="4319" width="12" style="15" customWidth="1"/>
    <col min="4320" max="4322" width="9.140625" style="15"/>
    <col min="4323" max="4323" width="11.7109375" style="15" customWidth="1"/>
    <col min="4324" max="4326" width="9.140625" style="15"/>
    <col min="4327" max="4327" width="11.140625" style="15" customWidth="1"/>
    <col min="4328" max="4330" width="9.140625" style="15"/>
    <col min="4331" max="4331" width="11" style="15" customWidth="1"/>
    <col min="4332" max="4334" width="9.140625" style="15"/>
    <col min="4335" max="4335" width="12.42578125" style="15" customWidth="1"/>
    <col min="4336" max="4547" width="9.140625" style="15"/>
    <col min="4548" max="4548" width="5.5703125" style="15" customWidth="1"/>
    <col min="4549" max="4549" width="40" style="15" customWidth="1"/>
    <col min="4550" max="4550" width="9.5703125" style="15" customWidth="1"/>
    <col min="4551" max="4554" width="9.140625" style="15"/>
    <col min="4555" max="4555" width="12.5703125" style="15" customWidth="1"/>
    <col min="4556" max="4574" width="9.140625" style="15"/>
    <col min="4575" max="4575" width="12" style="15" customWidth="1"/>
    <col min="4576" max="4578" width="9.140625" style="15"/>
    <col min="4579" max="4579" width="11.7109375" style="15" customWidth="1"/>
    <col min="4580" max="4582" width="9.140625" style="15"/>
    <col min="4583" max="4583" width="11.140625" style="15" customWidth="1"/>
    <col min="4584" max="4586" width="9.140625" style="15"/>
    <col min="4587" max="4587" width="11" style="15" customWidth="1"/>
    <col min="4588" max="4590" width="9.140625" style="15"/>
    <col min="4591" max="4591" width="12.42578125" style="15" customWidth="1"/>
    <col min="4592" max="4803" width="9.140625" style="15"/>
    <col min="4804" max="4804" width="5.5703125" style="15" customWidth="1"/>
    <col min="4805" max="4805" width="40" style="15" customWidth="1"/>
    <col min="4806" max="4806" width="9.5703125" style="15" customWidth="1"/>
    <col min="4807" max="4810" width="9.140625" style="15"/>
    <col min="4811" max="4811" width="12.5703125" style="15" customWidth="1"/>
    <col min="4812" max="4830" width="9.140625" style="15"/>
    <col min="4831" max="4831" width="12" style="15" customWidth="1"/>
    <col min="4832" max="4834" width="9.140625" style="15"/>
    <col min="4835" max="4835" width="11.7109375" style="15" customWidth="1"/>
    <col min="4836" max="4838" width="9.140625" style="15"/>
    <col min="4839" max="4839" width="11.140625" style="15" customWidth="1"/>
    <col min="4840" max="4842" width="9.140625" style="15"/>
    <col min="4843" max="4843" width="11" style="15" customWidth="1"/>
    <col min="4844" max="4846" width="9.140625" style="15"/>
    <col min="4847" max="4847" width="12.42578125" style="15" customWidth="1"/>
    <col min="4848" max="5059" width="9.140625" style="15"/>
    <col min="5060" max="5060" width="5.5703125" style="15" customWidth="1"/>
    <col min="5061" max="5061" width="40" style="15" customWidth="1"/>
    <col min="5062" max="5062" width="9.5703125" style="15" customWidth="1"/>
    <col min="5063" max="5066" width="9.140625" style="15"/>
    <col min="5067" max="5067" width="12.5703125" style="15" customWidth="1"/>
    <col min="5068" max="5086" width="9.140625" style="15"/>
    <col min="5087" max="5087" width="12" style="15" customWidth="1"/>
    <col min="5088" max="5090" width="9.140625" style="15"/>
    <col min="5091" max="5091" width="11.7109375" style="15" customWidth="1"/>
    <col min="5092" max="5094" width="9.140625" style="15"/>
    <col min="5095" max="5095" width="11.140625" style="15" customWidth="1"/>
    <col min="5096" max="5098" width="9.140625" style="15"/>
    <col min="5099" max="5099" width="11" style="15" customWidth="1"/>
    <col min="5100" max="5102" width="9.140625" style="15"/>
    <col min="5103" max="5103" width="12.42578125" style="15" customWidth="1"/>
    <col min="5104" max="5315" width="9.140625" style="15"/>
    <col min="5316" max="5316" width="5.5703125" style="15" customWidth="1"/>
    <col min="5317" max="5317" width="40" style="15" customWidth="1"/>
    <col min="5318" max="5318" width="9.5703125" style="15" customWidth="1"/>
    <col min="5319" max="5322" width="9.140625" style="15"/>
    <col min="5323" max="5323" width="12.5703125" style="15" customWidth="1"/>
    <col min="5324" max="5342" width="9.140625" style="15"/>
    <col min="5343" max="5343" width="12" style="15" customWidth="1"/>
    <col min="5344" max="5346" width="9.140625" style="15"/>
    <col min="5347" max="5347" width="11.7109375" style="15" customWidth="1"/>
    <col min="5348" max="5350" width="9.140625" style="15"/>
    <col min="5351" max="5351" width="11.140625" style="15" customWidth="1"/>
    <col min="5352" max="5354" width="9.140625" style="15"/>
    <col min="5355" max="5355" width="11" style="15" customWidth="1"/>
    <col min="5356" max="5358" width="9.140625" style="15"/>
    <col min="5359" max="5359" width="12.42578125" style="15" customWidth="1"/>
    <col min="5360" max="5571" width="9.140625" style="15"/>
    <col min="5572" max="5572" width="5.5703125" style="15" customWidth="1"/>
    <col min="5573" max="5573" width="40" style="15" customWidth="1"/>
    <col min="5574" max="5574" width="9.5703125" style="15" customWidth="1"/>
    <col min="5575" max="5578" width="9.140625" style="15"/>
    <col min="5579" max="5579" width="12.5703125" style="15" customWidth="1"/>
    <col min="5580" max="5598" width="9.140625" style="15"/>
    <col min="5599" max="5599" width="12" style="15" customWidth="1"/>
    <col min="5600" max="5602" width="9.140625" style="15"/>
    <col min="5603" max="5603" width="11.7109375" style="15" customWidth="1"/>
    <col min="5604" max="5606" width="9.140625" style="15"/>
    <col min="5607" max="5607" width="11.140625" style="15" customWidth="1"/>
    <col min="5608" max="5610" width="9.140625" style="15"/>
    <col min="5611" max="5611" width="11" style="15" customWidth="1"/>
    <col min="5612" max="5614" width="9.140625" style="15"/>
    <col min="5615" max="5615" width="12.42578125" style="15" customWidth="1"/>
    <col min="5616" max="5827" width="9.140625" style="15"/>
    <col min="5828" max="5828" width="5.5703125" style="15" customWidth="1"/>
    <col min="5829" max="5829" width="40" style="15" customWidth="1"/>
    <col min="5830" max="5830" width="9.5703125" style="15" customWidth="1"/>
    <col min="5831" max="5834" width="9.140625" style="15"/>
    <col min="5835" max="5835" width="12.5703125" style="15" customWidth="1"/>
    <col min="5836" max="5854" width="9.140625" style="15"/>
    <col min="5855" max="5855" width="12" style="15" customWidth="1"/>
    <col min="5856" max="5858" width="9.140625" style="15"/>
    <col min="5859" max="5859" width="11.7109375" style="15" customWidth="1"/>
    <col min="5860" max="5862" width="9.140625" style="15"/>
    <col min="5863" max="5863" width="11.140625" style="15" customWidth="1"/>
    <col min="5864" max="5866" width="9.140625" style="15"/>
    <col min="5867" max="5867" width="11" style="15" customWidth="1"/>
    <col min="5868" max="5870" width="9.140625" style="15"/>
    <col min="5871" max="5871" width="12.42578125" style="15" customWidth="1"/>
    <col min="5872" max="6083" width="9.140625" style="15"/>
    <col min="6084" max="6084" width="5.5703125" style="15" customWidth="1"/>
    <col min="6085" max="6085" width="40" style="15" customWidth="1"/>
    <col min="6086" max="6086" width="9.5703125" style="15" customWidth="1"/>
    <col min="6087" max="6090" width="9.140625" style="15"/>
    <col min="6091" max="6091" width="12.5703125" style="15" customWidth="1"/>
    <col min="6092" max="6110" width="9.140625" style="15"/>
    <col min="6111" max="6111" width="12" style="15" customWidth="1"/>
    <col min="6112" max="6114" width="9.140625" style="15"/>
    <col min="6115" max="6115" width="11.7109375" style="15" customWidth="1"/>
    <col min="6116" max="6118" width="9.140625" style="15"/>
    <col min="6119" max="6119" width="11.140625" style="15" customWidth="1"/>
    <col min="6120" max="6122" width="9.140625" style="15"/>
    <col min="6123" max="6123" width="11" style="15" customWidth="1"/>
    <col min="6124" max="6126" width="9.140625" style="15"/>
    <col min="6127" max="6127" width="12.42578125" style="15" customWidth="1"/>
    <col min="6128" max="6339" width="9.140625" style="15"/>
    <col min="6340" max="6340" width="5.5703125" style="15" customWidth="1"/>
    <col min="6341" max="6341" width="40" style="15" customWidth="1"/>
    <col min="6342" max="6342" width="9.5703125" style="15" customWidth="1"/>
    <col min="6343" max="6346" width="9.140625" style="15"/>
    <col min="6347" max="6347" width="12.5703125" style="15" customWidth="1"/>
    <col min="6348" max="6366" width="9.140625" style="15"/>
    <col min="6367" max="6367" width="12" style="15" customWidth="1"/>
    <col min="6368" max="6370" width="9.140625" style="15"/>
    <col min="6371" max="6371" width="11.7109375" style="15" customWidth="1"/>
    <col min="6372" max="6374" width="9.140625" style="15"/>
    <col min="6375" max="6375" width="11.140625" style="15" customWidth="1"/>
    <col min="6376" max="6378" width="9.140625" style="15"/>
    <col min="6379" max="6379" width="11" style="15" customWidth="1"/>
    <col min="6380" max="6382" width="9.140625" style="15"/>
    <col min="6383" max="6383" width="12.42578125" style="15" customWidth="1"/>
    <col min="6384" max="6595" width="9.140625" style="15"/>
    <col min="6596" max="6596" width="5.5703125" style="15" customWidth="1"/>
    <col min="6597" max="6597" width="40" style="15" customWidth="1"/>
    <col min="6598" max="6598" width="9.5703125" style="15" customWidth="1"/>
    <col min="6599" max="6602" width="9.140625" style="15"/>
    <col min="6603" max="6603" width="12.5703125" style="15" customWidth="1"/>
    <col min="6604" max="6622" width="9.140625" style="15"/>
    <col min="6623" max="6623" width="12" style="15" customWidth="1"/>
    <col min="6624" max="6626" width="9.140625" style="15"/>
    <col min="6627" max="6627" width="11.7109375" style="15" customWidth="1"/>
    <col min="6628" max="6630" width="9.140625" style="15"/>
    <col min="6631" max="6631" width="11.140625" style="15" customWidth="1"/>
    <col min="6632" max="6634" width="9.140625" style="15"/>
    <col min="6635" max="6635" width="11" style="15" customWidth="1"/>
    <col min="6636" max="6638" width="9.140625" style="15"/>
    <col min="6639" max="6639" width="12.42578125" style="15" customWidth="1"/>
    <col min="6640" max="6851" width="9.140625" style="15"/>
    <col min="6852" max="6852" width="5.5703125" style="15" customWidth="1"/>
    <col min="6853" max="6853" width="40" style="15" customWidth="1"/>
    <col min="6854" max="6854" width="9.5703125" style="15" customWidth="1"/>
    <col min="6855" max="6858" width="9.140625" style="15"/>
    <col min="6859" max="6859" width="12.5703125" style="15" customWidth="1"/>
    <col min="6860" max="6878" width="9.140625" style="15"/>
    <col min="6879" max="6879" width="12" style="15" customWidth="1"/>
    <col min="6880" max="6882" width="9.140625" style="15"/>
    <col min="6883" max="6883" width="11.7109375" style="15" customWidth="1"/>
    <col min="6884" max="6886" width="9.140625" style="15"/>
    <col min="6887" max="6887" width="11.140625" style="15" customWidth="1"/>
    <col min="6888" max="6890" width="9.140625" style="15"/>
    <col min="6891" max="6891" width="11" style="15" customWidth="1"/>
    <col min="6892" max="6894" width="9.140625" style="15"/>
    <col min="6895" max="6895" width="12.42578125" style="15" customWidth="1"/>
    <col min="6896" max="7107" width="9.140625" style="15"/>
    <col min="7108" max="7108" width="5.5703125" style="15" customWidth="1"/>
    <col min="7109" max="7109" width="40" style="15" customWidth="1"/>
    <col min="7110" max="7110" width="9.5703125" style="15" customWidth="1"/>
    <col min="7111" max="7114" width="9.140625" style="15"/>
    <col min="7115" max="7115" width="12.5703125" style="15" customWidth="1"/>
    <col min="7116" max="7134" width="9.140625" style="15"/>
    <col min="7135" max="7135" width="12" style="15" customWidth="1"/>
    <col min="7136" max="7138" width="9.140625" style="15"/>
    <col min="7139" max="7139" width="11.7109375" style="15" customWidth="1"/>
    <col min="7140" max="7142" width="9.140625" style="15"/>
    <col min="7143" max="7143" width="11.140625" style="15" customWidth="1"/>
    <col min="7144" max="7146" width="9.140625" style="15"/>
    <col min="7147" max="7147" width="11" style="15" customWidth="1"/>
    <col min="7148" max="7150" width="9.140625" style="15"/>
    <col min="7151" max="7151" width="12.42578125" style="15" customWidth="1"/>
    <col min="7152" max="7363" width="9.140625" style="15"/>
    <col min="7364" max="7364" width="5.5703125" style="15" customWidth="1"/>
    <col min="7365" max="7365" width="40" style="15" customWidth="1"/>
    <col min="7366" max="7366" width="9.5703125" style="15" customWidth="1"/>
    <col min="7367" max="7370" width="9.140625" style="15"/>
    <col min="7371" max="7371" width="12.5703125" style="15" customWidth="1"/>
    <col min="7372" max="7390" width="9.140625" style="15"/>
    <col min="7391" max="7391" width="12" style="15" customWidth="1"/>
    <col min="7392" max="7394" width="9.140625" style="15"/>
    <col min="7395" max="7395" width="11.7109375" style="15" customWidth="1"/>
    <col min="7396" max="7398" width="9.140625" style="15"/>
    <col min="7399" max="7399" width="11.140625" style="15" customWidth="1"/>
    <col min="7400" max="7402" width="9.140625" style="15"/>
    <col min="7403" max="7403" width="11" style="15" customWidth="1"/>
    <col min="7404" max="7406" width="9.140625" style="15"/>
    <col min="7407" max="7407" width="12.42578125" style="15" customWidth="1"/>
    <col min="7408" max="7619" width="9.140625" style="15"/>
    <col min="7620" max="7620" width="5.5703125" style="15" customWidth="1"/>
    <col min="7621" max="7621" width="40" style="15" customWidth="1"/>
    <col min="7622" max="7622" width="9.5703125" style="15" customWidth="1"/>
    <col min="7623" max="7626" width="9.140625" style="15"/>
    <col min="7627" max="7627" width="12.5703125" style="15" customWidth="1"/>
    <col min="7628" max="7646" width="9.140625" style="15"/>
    <col min="7647" max="7647" width="12" style="15" customWidth="1"/>
    <col min="7648" max="7650" width="9.140625" style="15"/>
    <col min="7651" max="7651" width="11.7109375" style="15" customWidth="1"/>
    <col min="7652" max="7654" width="9.140625" style="15"/>
    <col min="7655" max="7655" width="11.140625" style="15" customWidth="1"/>
    <col min="7656" max="7658" width="9.140625" style="15"/>
    <col min="7659" max="7659" width="11" style="15" customWidth="1"/>
    <col min="7660" max="7662" width="9.140625" style="15"/>
    <col min="7663" max="7663" width="12.42578125" style="15" customWidth="1"/>
    <col min="7664" max="7875" width="9.140625" style="15"/>
    <col min="7876" max="7876" width="5.5703125" style="15" customWidth="1"/>
    <col min="7877" max="7877" width="40" style="15" customWidth="1"/>
    <col min="7878" max="7878" width="9.5703125" style="15" customWidth="1"/>
    <col min="7879" max="7882" width="9.140625" style="15"/>
    <col min="7883" max="7883" width="12.5703125" style="15" customWidth="1"/>
    <col min="7884" max="7902" width="9.140625" style="15"/>
    <col min="7903" max="7903" width="12" style="15" customWidth="1"/>
    <col min="7904" max="7906" width="9.140625" style="15"/>
    <col min="7907" max="7907" width="11.7109375" style="15" customWidth="1"/>
    <col min="7908" max="7910" width="9.140625" style="15"/>
    <col min="7911" max="7911" width="11.140625" style="15" customWidth="1"/>
    <col min="7912" max="7914" width="9.140625" style="15"/>
    <col min="7915" max="7915" width="11" style="15" customWidth="1"/>
    <col min="7916" max="7918" width="9.140625" style="15"/>
    <col min="7919" max="7919" width="12.42578125" style="15" customWidth="1"/>
    <col min="7920" max="8131" width="9.140625" style="15"/>
    <col min="8132" max="8132" width="5.5703125" style="15" customWidth="1"/>
    <col min="8133" max="8133" width="40" style="15" customWidth="1"/>
    <col min="8134" max="8134" width="9.5703125" style="15" customWidth="1"/>
    <col min="8135" max="8138" width="9.140625" style="15"/>
    <col min="8139" max="8139" width="12.5703125" style="15" customWidth="1"/>
    <col min="8140" max="8158" width="9.140625" style="15"/>
    <col min="8159" max="8159" width="12" style="15" customWidth="1"/>
    <col min="8160" max="8162" width="9.140625" style="15"/>
    <col min="8163" max="8163" width="11.7109375" style="15" customWidth="1"/>
    <col min="8164" max="8166" width="9.140625" style="15"/>
    <col min="8167" max="8167" width="11.140625" style="15" customWidth="1"/>
    <col min="8168" max="8170" width="9.140625" style="15"/>
    <col min="8171" max="8171" width="11" style="15" customWidth="1"/>
    <col min="8172" max="8174" width="9.140625" style="15"/>
    <col min="8175" max="8175" width="12.42578125" style="15" customWidth="1"/>
    <col min="8176" max="8387" width="9.140625" style="15"/>
    <col min="8388" max="8388" width="5.5703125" style="15" customWidth="1"/>
    <col min="8389" max="8389" width="40" style="15" customWidth="1"/>
    <col min="8390" max="8390" width="9.5703125" style="15" customWidth="1"/>
    <col min="8391" max="8394" width="9.140625" style="15"/>
    <col min="8395" max="8395" width="12.5703125" style="15" customWidth="1"/>
    <col min="8396" max="8414" width="9.140625" style="15"/>
    <col min="8415" max="8415" width="12" style="15" customWidth="1"/>
    <col min="8416" max="8418" width="9.140625" style="15"/>
    <col min="8419" max="8419" width="11.7109375" style="15" customWidth="1"/>
    <col min="8420" max="8422" width="9.140625" style="15"/>
    <col min="8423" max="8423" width="11.140625" style="15" customWidth="1"/>
    <col min="8424" max="8426" width="9.140625" style="15"/>
    <col min="8427" max="8427" width="11" style="15" customWidth="1"/>
    <col min="8428" max="8430" width="9.140625" style="15"/>
    <col min="8431" max="8431" width="12.42578125" style="15" customWidth="1"/>
    <col min="8432" max="8643" width="9.140625" style="15"/>
    <col min="8644" max="8644" width="5.5703125" style="15" customWidth="1"/>
    <col min="8645" max="8645" width="40" style="15" customWidth="1"/>
    <col min="8646" max="8646" width="9.5703125" style="15" customWidth="1"/>
    <col min="8647" max="8650" width="9.140625" style="15"/>
    <col min="8651" max="8651" width="12.5703125" style="15" customWidth="1"/>
    <col min="8652" max="8670" width="9.140625" style="15"/>
    <col min="8671" max="8671" width="12" style="15" customWidth="1"/>
    <col min="8672" max="8674" width="9.140625" style="15"/>
    <col min="8675" max="8675" width="11.7109375" style="15" customWidth="1"/>
    <col min="8676" max="8678" width="9.140625" style="15"/>
    <col min="8679" max="8679" width="11.140625" style="15" customWidth="1"/>
    <col min="8680" max="8682" width="9.140625" style="15"/>
    <col min="8683" max="8683" width="11" style="15" customWidth="1"/>
    <col min="8684" max="8686" width="9.140625" style="15"/>
    <col min="8687" max="8687" width="12.42578125" style="15" customWidth="1"/>
    <col min="8688" max="8899" width="9.140625" style="15"/>
    <col min="8900" max="8900" width="5.5703125" style="15" customWidth="1"/>
    <col min="8901" max="8901" width="40" style="15" customWidth="1"/>
    <col min="8902" max="8902" width="9.5703125" style="15" customWidth="1"/>
    <col min="8903" max="8906" width="9.140625" style="15"/>
    <col min="8907" max="8907" width="12.5703125" style="15" customWidth="1"/>
    <col min="8908" max="8926" width="9.140625" style="15"/>
    <col min="8927" max="8927" width="12" style="15" customWidth="1"/>
    <col min="8928" max="8930" width="9.140625" style="15"/>
    <col min="8931" max="8931" width="11.7109375" style="15" customWidth="1"/>
    <col min="8932" max="8934" width="9.140625" style="15"/>
    <col min="8935" max="8935" width="11.140625" style="15" customWidth="1"/>
    <col min="8936" max="8938" width="9.140625" style="15"/>
    <col min="8939" max="8939" width="11" style="15" customWidth="1"/>
    <col min="8940" max="8942" width="9.140625" style="15"/>
    <col min="8943" max="8943" width="12.42578125" style="15" customWidth="1"/>
    <col min="8944" max="9155" width="9.140625" style="15"/>
    <col min="9156" max="9156" width="5.5703125" style="15" customWidth="1"/>
    <col min="9157" max="9157" width="40" style="15" customWidth="1"/>
    <col min="9158" max="9158" width="9.5703125" style="15" customWidth="1"/>
    <col min="9159" max="9162" width="9.140625" style="15"/>
    <col min="9163" max="9163" width="12.5703125" style="15" customWidth="1"/>
    <col min="9164" max="9182" width="9.140625" style="15"/>
    <col min="9183" max="9183" width="12" style="15" customWidth="1"/>
    <col min="9184" max="9186" width="9.140625" style="15"/>
    <col min="9187" max="9187" width="11.7109375" style="15" customWidth="1"/>
    <col min="9188" max="9190" width="9.140625" style="15"/>
    <col min="9191" max="9191" width="11.140625" style="15" customWidth="1"/>
    <col min="9192" max="9194" width="9.140625" style="15"/>
    <col min="9195" max="9195" width="11" style="15" customWidth="1"/>
    <col min="9196" max="9198" width="9.140625" style="15"/>
    <col min="9199" max="9199" width="12.42578125" style="15" customWidth="1"/>
    <col min="9200" max="9411" width="9.140625" style="15"/>
    <col min="9412" max="9412" width="5.5703125" style="15" customWidth="1"/>
    <col min="9413" max="9413" width="40" style="15" customWidth="1"/>
    <col min="9414" max="9414" width="9.5703125" style="15" customWidth="1"/>
    <col min="9415" max="9418" width="9.140625" style="15"/>
    <col min="9419" max="9419" width="12.5703125" style="15" customWidth="1"/>
    <col min="9420" max="9438" width="9.140625" style="15"/>
    <col min="9439" max="9439" width="12" style="15" customWidth="1"/>
    <col min="9440" max="9442" width="9.140625" style="15"/>
    <col min="9443" max="9443" width="11.7109375" style="15" customWidth="1"/>
    <col min="9444" max="9446" width="9.140625" style="15"/>
    <col min="9447" max="9447" width="11.140625" style="15" customWidth="1"/>
    <col min="9448" max="9450" width="9.140625" style="15"/>
    <col min="9451" max="9451" width="11" style="15" customWidth="1"/>
    <col min="9452" max="9454" width="9.140625" style="15"/>
    <col min="9455" max="9455" width="12.42578125" style="15" customWidth="1"/>
    <col min="9456" max="9667" width="9.140625" style="15"/>
    <col min="9668" max="9668" width="5.5703125" style="15" customWidth="1"/>
    <col min="9669" max="9669" width="40" style="15" customWidth="1"/>
    <col min="9670" max="9670" width="9.5703125" style="15" customWidth="1"/>
    <col min="9671" max="9674" width="9.140625" style="15"/>
    <col min="9675" max="9675" width="12.5703125" style="15" customWidth="1"/>
    <col min="9676" max="9694" width="9.140625" style="15"/>
    <col min="9695" max="9695" width="12" style="15" customWidth="1"/>
    <col min="9696" max="9698" width="9.140625" style="15"/>
    <col min="9699" max="9699" width="11.7109375" style="15" customWidth="1"/>
    <col min="9700" max="9702" width="9.140625" style="15"/>
    <col min="9703" max="9703" width="11.140625" style="15" customWidth="1"/>
    <col min="9704" max="9706" width="9.140625" style="15"/>
    <col min="9707" max="9707" width="11" style="15" customWidth="1"/>
    <col min="9708" max="9710" width="9.140625" style="15"/>
    <col min="9711" max="9711" width="12.42578125" style="15" customWidth="1"/>
    <col min="9712" max="9923" width="9.140625" style="15"/>
    <col min="9924" max="9924" width="5.5703125" style="15" customWidth="1"/>
    <col min="9925" max="9925" width="40" style="15" customWidth="1"/>
    <col min="9926" max="9926" width="9.5703125" style="15" customWidth="1"/>
    <col min="9927" max="9930" width="9.140625" style="15"/>
    <col min="9931" max="9931" width="12.5703125" style="15" customWidth="1"/>
    <col min="9932" max="9950" width="9.140625" style="15"/>
    <col min="9951" max="9951" width="12" style="15" customWidth="1"/>
    <col min="9952" max="9954" width="9.140625" style="15"/>
    <col min="9955" max="9955" width="11.7109375" style="15" customWidth="1"/>
    <col min="9956" max="9958" width="9.140625" style="15"/>
    <col min="9959" max="9959" width="11.140625" style="15" customWidth="1"/>
    <col min="9960" max="9962" width="9.140625" style="15"/>
    <col min="9963" max="9963" width="11" style="15" customWidth="1"/>
    <col min="9964" max="9966" width="9.140625" style="15"/>
    <col min="9967" max="9967" width="12.42578125" style="15" customWidth="1"/>
    <col min="9968" max="10179" width="9.140625" style="15"/>
    <col min="10180" max="10180" width="5.5703125" style="15" customWidth="1"/>
    <col min="10181" max="10181" width="40" style="15" customWidth="1"/>
    <col min="10182" max="10182" width="9.5703125" style="15" customWidth="1"/>
    <col min="10183" max="10186" width="9.140625" style="15"/>
    <col min="10187" max="10187" width="12.5703125" style="15" customWidth="1"/>
    <col min="10188" max="10206" width="9.140625" style="15"/>
    <col min="10207" max="10207" width="12" style="15" customWidth="1"/>
    <col min="10208" max="10210" width="9.140625" style="15"/>
    <col min="10211" max="10211" width="11.7109375" style="15" customWidth="1"/>
    <col min="10212" max="10214" width="9.140625" style="15"/>
    <col min="10215" max="10215" width="11.140625" style="15" customWidth="1"/>
    <col min="10216" max="10218" width="9.140625" style="15"/>
    <col min="10219" max="10219" width="11" style="15" customWidth="1"/>
    <col min="10220" max="10222" width="9.140625" style="15"/>
    <col min="10223" max="10223" width="12.42578125" style="15" customWidth="1"/>
    <col min="10224" max="10435" width="9.140625" style="15"/>
    <col min="10436" max="10436" width="5.5703125" style="15" customWidth="1"/>
    <col min="10437" max="10437" width="40" style="15" customWidth="1"/>
    <col min="10438" max="10438" width="9.5703125" style="15" customWidth="1"/>
    <col min="10439" max="10442" width="9.140625" style="15"/>
    <col min="10443" max="10443" width="12.5703125" style="15" customWidth="1"/>
    <col min="10444" max="10462" width="9.140625" style="15"/>
    <col min="10463" max="10463" width="12" style="15" customWidth="1"/>
    <col min="10464" max="10466" width="9.140625" style="15"/>
    <col min="10467" max="10467" width="11.7109375" style="15" customWidth="1"/>
    <col min="10468" max="10470" width="9.140625" style="15"/>
    <col min="10471" max="10471" width="11.140625" style="15" customWidth="1"/>
    <col min="10472" max="10474" width="9.140625" style="15"/>
    <col min="10475" max="10475" width="11" style="15" customWidth="1"/>
    <col min="10476" max="10478" width="9.140625" style="15"/>
    <col min="10479" max="10479" width="12.42578125" style="15" customWidth="1"/>
    <col min="10480" max="10691" width="9.140625" style="15"/>
    <col min="10692" max="10692" width="5.5703125" style="15" customWidth="1"/>
    <col min="10693" max="10693" width="40" style="15" customWidth="1"/>
    <col min="10694" max="10694" width="9.5703125" style="15" customWidth="1"/>
    <col min="10695" max="10698" width="9.140625" style="15"/>
    <col min="10699" max="10699" width="12.5703125" style="15" customWidth="1"/>
    <col min="10700" max="10718" width="9.140625" style="15"/>
    <col min="10719" max="10719" width="12" style="15" customWidth="1"/>
    <col min="10720" max="10722" width="9.140625" style="15"/>
    <col min="10723" max="10723" width="11.7109375" style="15" customWidth="1"/>
    <col min="10724" max="10726" width="9.140625" style="15"/>
    <col min="10727" max="10727" width="11.140625" style="15" customWidth="1"/>
    <col min="10728" max="10730" width="9.140625" style="15"/>
    <col min="10731" max="10731" width="11" style="15" customWidth="1"/>
    <col min="10732" max="10734" width="9.140625" style="15"/>
    <col min="10735" max="10735" width="12.42578125" style="15" customWidth="1"/>
    <col min="10736" max="10947" width="9.140625" style="15"/>
    <col min="10948" max="10948" width="5.5703125" style="15" customWidth="1"/>
    <col min="10949" max="10949" width="40" style="15" customWidth="1"/>
    <col min="10950" max="10950" width="9.5703125" style="15" customWidth="1"/>
    <col min="10951" max="10954" width="9.140625" style="15"/>
    <col min="10955" max="10955" width="12.5703125" style="15" customWidth="1"/>
    <col min="10956" max="10974" width="9.140625" style="15"/>
    <col min="10975" max="10975" width="12" style="15" customWidth="1"/>
    <col min="10976" max="10978" width="9.140625" style="15"/>
    <col min="10979" max="10979" width="11.7109375" style="15" customWidth="1"/>
    <col min="10980" max="10982" width="9.140625" style="15"/>
    <col min="10983" max="10983" width="11.140625" style="15" customWidth="1"/>
    <col min="10984" max="10986" width="9.140625" style="15"/>
    <col min="10987" max="10987" width="11" style="15" customWidth="1"/>
    <col min="10988" max="10990" width="9.140625" style="15"/>
    <col min="10991" max="10991" width="12.42578125" style="15" customWidth="1"/>
    <col min="10992" max="11203" width="9.140625" style="15"/>
    <col min="11204" max="11204" width="5.5703125" style="15" customWidth="1"/>
    <col min="11205" max="11205" width="40" style="15" customWidth="1"/>
    <col min="11206" max="11206" width="9.5703125" style="15" customWidth="1"/>
    <col min="11207" max="11210" width="9.140625" style="15"/>
    <col min="11211" max="11211" width="12.5703125" style="15" customWidth="1"/>
    <col min="11212" max="11230" width="9.140625" style="15"/>
    <col min="11231" max="11231" width="12" style="15" customWidth="1"/>
    <col min="11232" max="11234" width="9.140625" style="15"/>
    <col min="11235" max="11235" width="11.7109375" style="15" customWidth="1"/>
    <col min="11236" max="11238" width="9.140625" style="15"/>
    <col min="11239" max="11239" width="11.140625" style="15" customWidth="1"/>
    <col min="11240" max="11242" width="9.140625" style="15"/>
    <col min="11243" max="11243" width="11" style="15" customWidth="1"/>
    <col min="11244" max="11246" width="9.140625" style="15"/>
    <col min="11247" max="11247" width="12.42578125" style="15" customWidth="1"/>
    <col min="11248" max="11459" width="9.140625" style="15"/>
    <col min="11460" max="11460" width="5.5703125" style="15" customWidth="1"/>
    <col min="11461" max="11461" width="40" style="15" customWidth="1"/>
    <col min="11462" max="11462" width="9.5703125" style="15" customWidth="1"/>
    <col min="11463" max="11466" width="9.140625" style="15"/>
    <col min="11467" max="11467" width="12.5703125" style="15" customWidth="1"/>
    <col min="11468" max="11486" width="9.140625" style="15"/>
    <col min="11487" max="11487" width="12" style="15" customWidth="1"/>
    <col min="11488" max="11490" width="9.140625" style="15"/>
    <col min="11491" max="11491" width="11.7109375" style="15" customWidth="1"/>
    <col min="11492" max="11494" width="9.140625" style="15"/>
    <col min="11495" max="11495" width="11.140625" style="15" customWidth="1"/>
    <col min="11496" max="11498" width="9.140625" style="15"/>
    <col min="11499" max="11499" width="11" style="15" customWidth="1"/>
    <col min="11500" max="11502" width="9.140625" style="15"/>
    <col min="11503" max="11503" width="12.42578125" style="15" customWidth="1"/>
    <col min="11504" max="11715" width="9.140625" style="15"/>
    <col min="11716" max="11716" width="5.5703125" style="15" customWidth="1"/>
    <col min="11717" max="11717" width="40" style="15" customWidth="1"/>
    <col min="11718" max="11718" width="9.5703125" style="15" customWidth="1"/>
    <col min="11719" max="11722" width="9.140625" style="15"/>
    <col min="11723" max="11723" width="12.5703125" style="15" customWidth="1"/>
    <col min="11724" max="11742" width="9.140625" style="15"/>
    <col min="11743" max="11743" width="12" style="15" customWidth="1"/>
    <col min="11744" max="11746" width="9.140625" style="15"/>
    <col min="11747" max="11747" width="11.7109375" style="15" customWidth="1"/>
    <col min="11748" max="11750" width="9.140625" style="15"/>
    <col min="11751" max="11751" width="11.140625" style="15" customWidth="1"/>
    <col min="11752" max="11754" width="9.140625" style="15"/>
    <col min="11755" max="11755" width="11" style="15" customWidth="1"/>
    <col min="11756" max="11758" width="9.140625" style="15"/>
    <col min="11759" max="11759" width="12.42578125" style="15" customWidth="1"/>
    <col min="11760" max="11971" width="9.140625" style="15"/>
    <col min="11972" max="11972" width="5.5703125" style="15" customWidth="1"/>
    <col min="11973" max="11973" width="40" style="15" customWidth="1"/>
    <col min="11974" max="11974" width="9.5703125" style="15" customWidth="1"/>
    <col min="11975" max="11978" width="9.140625" style="15"/>
    <col min="11979" max="11979" width="12.5703125" style="15" customWidth="1"/>
    <col min="11980" max="11998" width="9.140625" style="15"/>
    <col min="11999" max="11999" width="12" style="15" customWidth="1"/>
    <col min="12000" max="12002" width="9.140625" style="15"/>
    <col min="12003" max="12003" width="11.7109375" style="15" customWidth="1"/>
    <col min="12004" max="12006" width="9.140625" style="15"/>
    <col min="12007" max="12007" width="11.140625" style="15" customWidth="1"/>
    <col min="12008" max="12010" width="9.140625" style="15"/>
    <col min="12011" max="12011" width="11" style="15" customWidth="1"/>
    <col min="12012" max="12014" width="9.140625" style="15"/>
    <col min="12015" max="12015" width="12.42578125" style="15" customWidth="1"/>
    <col min="12016" max="12227" width="9.140625" style="15"/>
    <col min="12228" max="12228" width="5.5703125" style="15" customWidth="1"/>
    <col min="12229" max="12229" width="40" style="15" customWidth="1"/>
    <col min="12230" max="12230" width="9.5703125" style="15" customWidth="1"/>
    <col min="12231" max="12234" width="9.140625" style="15"/>
    <col min="12235" max="12235" width="12.5703125" style="15" customWidth="1"/>
    <col min="12236" max="12254" width="9.140625" style="15"/>
    <col min="12255" max="12255" width="12" style="15" customWidth="1"/>
    <col min="12256" max="12258" width="9.140625" style="15"/>
    <col min="12259" max="12259" width="11.7109375" style="15" customWidth="1"/>
    <col min="12260" max="12262" width="9.140625" style="15"/>
    <col min="12263" max="12263" width="11.140625" style="15" customWidth="1"/>
    <col min="12264" max="12266" width="9.140625" style="15"/>
    <col min="12267" max="12267" width="11" style="15" customWidth="1"/>
    <col min="12268" max="12270" width="9.140625" style="15"/>
    <col min="12271" max="12271" width="12.42578125" style="15" customWidth="1"/>
    <col min="12272" max="12483" width="9.140625" style="15"/>
    <col min="12484" max="12484" width="5.5703125" style="15" customWidth="1"/>
    <col min="12485" max="12485" width="40" style="15" customWidth="1"/>
    <col min="12486" max="12486" width="9.5703125" style="15" customWidth="1"/>
    <col min="12487" max="12490" width="9.140625" style="15"/>
    <col min="12491" max="12491" width="12.5703125" style="15" customWidth="1"/>
    <col min="12492" max="12510" width="9.140625" style="15"/>
    <col min="12511" max="12511" width="12" style="15" customWidth="1"/>
    <col min="12512" max="12514" width="9.140625" style="15"/>
    <col min="12515" max="12515" width="11.7109375" style="15" customWidth="1"/>
    <col min="12516" max="12518" width="9.140625" style="15"/>
    <col min="12519" max="12519" width="11.140625" style="15" customWidth="1"/>
    <col min="12520" max="12522" width="9.140625" style="15"/>
    <col min="12523" max="12523" width="11" style="15" customWidth="1"/>
    <col min="12524" max="12526" width="9.140625" style="15"/>
    <col min="12527" max="12527" width="12.42578125" style="15" customWidth="1"/>
    <col min="12528" max="12739" width="9.140625" style="15"/>
    <col min="12740" max="12740" width="5.5703125" style="15" customWidth="1"/>
    <col min="12741" max="12741" width="40" style="15" customWidth="1"/>
    <col min="12742" max="12742" width="9.5703125" style="15" customWidth="1"/>
    <col min="12743" max="12746" width="9.140625" style="15"/>
    <col min="12747" max="12747" width="12.5703125" style="15" customWidth="1"/>
    <col min="12748" max="12766" width="9.140625" style="15"/>
    <col min="12767" max="12767" width="12" style="15" customWidth="1"/>
    <col min="12768" max="12770" width="9.140625" style="15"/>
    <col min="12771" max="12771" width="11.7109375" style="15" customWidth="1"/>
    <col min="12772" max="12774" width="9.140625" style="15"/>
    <col min="12775" max="12775" width="11.140625" style="15" customWidth="1"/>
    <col min="12776" max="12778" width="9.140625" style="15"/>
    <col min="12779" max="12779" width="11" style="15" customWidth="1"/>
    <col min="12780" max="12782" width="9.140625" style="15"/>
    <col min="12783" max="12783" width="12.42578125" style="15" customWidth="1"/>
    <col min="12784" max="12995" width="9.140625" style="15"/>
    <col min="12996" max="12996" width="5.5703125" style="15" customWidth="1"/>
    <col min="12997" max="12997" width="40" style="15" customWidth="1"/>
    <col min="12998" max="12998" width="9.5703125" style="15" customWidth="1"/>
    <col min="12999" max="13002" width="9.140625" style="15"/>
    <col min="13003" max="13003" width="12.5703125" style="15" customWidth="1"/>
    <col min="13004" max="13022" width="9.140625" style="15"/>
    <col min="13023" max="13023" width="12" style="15" customWidth="1"/>
    <col min="13024" max="13026" width="9.140625" style="15"/>
    <col min="13027" max="13027" width="11.7109375" style="15" customWidth="1"/>
    <col min="13028" max="13030" width="9.140625" style="15"/>
    <col min="13031" max="13031" width="11.140625" style="15" customWidth="1"/>
    <col min="13032" max="13034" width="9.140625" style="15"/>
    <col min="13035" max="13035" width="11" style="15" customWidth="1"/>
    <col min="13036" max="13038" width="9.140625" style="15"/>
    <col min="13039" max="13039" width="12.42578125" style="15" customWidth="1"/>
    <col min="13040" max="13251" width="9.140625" style="15"/>
    <col min="13252" max="13252" width="5.5703125" style="15" customWidth="1"/>
    <col min="13253" max="13253" width="40" style="15" customWidth="1"/>
    <col min="13254" max="13254" width="9.5703125" style="15" customWidth="1"/>
    <col min="13255" max="13258" width="9.140625" style="15"/>
    <col min="13259" max="13259" width="12.5703125" style="15" customWidth="1"/>
    <col min="13260" max="13278" width="9.140625" style="15"/>
    <col min="13279" max="13279" width="12" style="15" customWidth="1"/>
    <col min="13280" max="13282" width="9.140625" style="15"/>
    <col min="13283" max="13283" width="11.7109375" style="15" customWidth="1"/>
    <col min="13284" max="13286" width="9.140625" style="15"/>
    <col min="13287" max="13287" width="11.140625" style="15" customWidth="1"/>
    <col min="13288" max="13290" width="9.140625" style="15"/>
    <col min="13291" max="13291" width="11" style="15" customWidth="1"/>
    <col min="13292" max="13294" width="9.140625" style="15"/>
    <col min="13295" max="13295" width="12.42578125" style="15" customWidth="1"/>
    <col min="13296" max="13507" width="9.140625" style="15"/>
    <col min="13508" max="13508" width="5.5703125" style="15" customWidth="1"/>
    <col min="13509" max="13509" width="40" style="15" customWidth="1"/>
    <col min="13510" max="13510" width="9.5703125" style="15" customWidth="1"/>
    <col min="13511" max="13514" width="9.140625" style="15"/>
    <col min="13515" max="13515" width="12.5703125" style="15" customWidth="1"/>
    <col min="13516" max="13534" width="9.140625" style="15"/>
    <col min="13535" max="13535" width="12" style="15" customWidth="1"/>
    <col min="13536" max="13538" width="9.140625" style="15"/>
    <col min="13539" max="13539" width="11.7109375" style="15" customWidth="1"/>
    <col min="13540" max="13542" width="9.140625" style="15"/>
    <col min="13543" max="13543" width="11.140625" style="15" customWidth="1"/>
    <col min="13544" max="13546" width="9.140625" style="15"/>
    <col min="13547" max="13547" width="11" style="15" customWidth="1"/>
    <col min="13548" max="13550" width="9.140625" style="15"/>
    <col min="13551" max="13551" width="12.42578125" style="15" customWidth="1"/>
    <col min="13552" max="13763" width="9.140625" style="15"/>
    <col min="13764" max="13764" width="5.5703125" style="15" customWidth="1"/>
    <col min="13765" max="13765" width="40" style="15" customWidth="1"/>
    <col min="13766" max="13766" width="9.5703125" style="15" customWidth="1"/>
    <col min="13767" max="13770" width="9.140625" style="15"/>
    <col min="13771" max="13771" width="12.5703125" style="15" customWidth="1"/>
    <col min="13772" max="13790" width="9.140625" style="15"/>
    <col min="13791" max="13791" width="12" style="15" customWidth="1"/>
    <col min="13792" max="13794" width="9.140625" style="15"/>
    <col min="13795" max="13795" width="11.7109375" style="15" customWidth="1"/>
    <col min="13796" max="13798" width="9.140625" style="15"/>
    <col min="13799" max="13799" width="11.140625" style="15" customWidth="1"/>
    <col min="13800" max="13802" width="9.140625" style="15"/>
    <col min="13803" max="13803" width="11" style="15" customWidth="1"/>
    <col min="13804" max="13806" width="9.140625" style="15"/>
    <col min="13807" max="13807" width="12.42578125" style="15" customWidth="1"/>
    <col min="13808" max="14019" width="9.140625" style="15"/>
    <col min="14020" max="14020" width="5.5703125" style="15" customWidth="1"/>
    <col min="14021" max="14021" width="40" style="15" customWidth="1"/>
    <col min="14022" max="14022" width="9.5703125" style="15" customWidth="1"/>
    <col min="14023" max="14026" width="9.140625" style="15"/>
    <col min="14027" max="14027" width="12.5703125" style="15" customWidth="1"/>
    <col min="14028" max="14046" width="9.140625" style="15"/>
    <col min="14047" max="14047" width="12" style="15" customWidth="1"/>
    <col min="14048" max="14050" width="9.140625" style="15"/>
    <col min="14051" max="14051" width="11.7109375" style="15" customWidth="1"/>
    <col min="14052" max="14054" width="9.140625" style="15"/>
    <col min="14055" max="14055" width="11.140625" style="15" customWidth="1"/>
    <col min="14056" max="14058" width="9.140625" style="15"/>
    <col min="14059" max="14059" width="11" style="15" customWidth="1"/>
    <col min="14060" max="14062" width="9.140625" style="15"/>
    <col min="14063" max="14063" width="12.42578125" style="15" customWidth="1"/>
    <col min="14064" max="14275" width="9.140625" style="15"/>
    <col min="14276" max="14276" width="5.5703125" style="15" customWidth="1"/>
    <col min="14277" max="14277" width="40" style="15" customWidth="1"/>
    <col min="14278" max="14278" width="9.5703125" style="15" customWidth="1"/>
    <col min="14279" max="14282" width="9.140625" style="15"/>
    <col min="14283" max="14283" width="12.5703125" style="15" customWidth="1"/>
    <col min="14284" max="14302" width="9.140625" style="15"/>
    <col min="14303" max="14303" width="12" style="15" customWidth="1"/>
    <col min="14304" max="14306" width="9.140625" style="15"/>
    <col min="14307" max="14307" width="11.7109375" style="15" customWidth="1"/>
    <col min="14308" max="14310" width="9.140625" style="15"/>
    <col min="14311" max="14311" width="11.140625" style="15" customWidth="1"/>
    <col min="14312" max="14314" width="9.140625" style="15"/>
    <col min="14315" max="14315" width="11" style="15" customWidth="1"/>
    <col min="14316" max="14318" width="9.140625" style="15"/>
    <col min="14319" max="14319" width="12.42578125" style="15" customWidth="1"/>
    <col min="14320" max="14531" width="9.140625" style="15"/>
    <col min="14532" max="14532" width="5.5703125" style="15" customWidth="1"/>
    <col min="14533" max="14533" width="40" style="15" customWidth="1"/>
    <col min="14534" max="14534" width="9.5703125" style="15" customWidth="1"/>
    <col min="14535" max="14538" width="9.140625" style="15"/>
    <col min="14539" max="14539" width="12.5703125" style="15" customWidth="1"/>
    <col min="14540" max="14558" width="9.140625" style="15"/>
    <col min="14559" max="14559" width="12" style="15" customWidth="1"/>
    <col min="14560" max="14562" width="9.140625" style="15"/>
    <col min="14563" max="14563" width="11.7109375" style="15" customWidth="1"/>
    <col min="14564" max="14566" width="9.140625" style="15"/>
    <col min="14567" max="14567" width="11.140625" style="15" customWidth="1"/>
    <col min="14568" max="14570" width="9.140625" style="15"/>
    <col min="14571" max="14571" width="11" style="15" customWidth="1"/>
    <col min="14572" max="14574" width="9.140625" style="15"/>
    <col min="14575" max="14575" width="12.42578125" style="15" customWidth="1"/>
    <col min="14576" max="14787" width="9.140625" style="15"/>
    <col min="14788" max="14788" width="5.5703125" style="15" customWidth="1"/>
    <col min="14789" max="14789" width="40" style="15" customWidth="1"/>
    <col min="14790" max="14790" width="9.5703125" style="15" customWidth="1"/>
    <col min="14791" max="14794" width="9.140625" style="15"/>
    <col min="14795" max="14795" width="12.5703125" style="15" customWidth="1"/>
    <col min="14796" max="14814" width="9.140625" style="15"/>
    <col min="14815" max="14815" width="12" style="15" customWidth="1"/>
    <col min="14816" max="14818" width="9.140625" style="15"/>
    <col min="14819" max="14819" width="11.7109375" style="15" customWidth="1"/>
    <col min="14820" max="14822" width="9.140625" style="15"/>
    <col min="14823" max="14823" width="11.140625" style="15" customWidth="1"/>
    <col min="14824" max="14826" width="9.140625" style="15"/>
    <col min="14827" max="14827" width="11" style="15" customWidth="1"/>
    <col min="14828" max="14830" width="9.140625" style="15"/>
    <col min="14831" max="14831" width="12.42578125" style="15" customWidth="1"/>
    <col min="14832" max="15043" width="9.140625" style="15"/>
    <col min="15044" max="15044" width="5.5703125" style="15" customWidth="1"/>
    <col min="15045" max="15045" width="40" style="15" customWidth="1"/>
    <col min="15046" max="15046" width="9.5703125" style="15" customWidth="1"/>
    <col min="15047" max="15050" width="9.140625" style="15"/>
    <col min="15051" max="15051" width="12.5703125" style="15" customWidth="1"/>
    <col min="15052" max="15070" width="9.140625" style="15"/>
    <col min="15071" max="15071" width="12" style="15" customWidth="1"/>
    <col min="15072" max="15074" width="9.140625" style="15"/>
    <col min="15075" max="15075" width="11.7109375" style="15" customWidth="1"/>
    <col min="15076" max="15078" width="9.140625" style="15"/>
    <col min="15079" max="15079" width="11.140625" style="15" customWidth="1"/>
    <col min="15080" max="15082" width="9.140625" style="15"/>
    <col min="15083" max="15083" width="11" style="15" customWidth="1"/>
    <col min="15084" max="15086" width="9.140625" style="15"/>
    <col min="15087" max="15087" width="12.42578125" style="15" customWidth="1"/>
    <col min="15088" max="15299" width="9.140625" style="15"/>
    <col min="15300" max="15300" width="5.5703125" style="15" customWidth="1"/>
    <col min="15301" max="15301" width="40" style="15" customWidth="1"/>
    <col min="15302" max="15302" width="9.5703125" style="15" customWidth="1"/>
    <col min="15303" max="15306" width="9.140625" style="15"/>
    <col min="15307" max="15307" width="12.5703125" style="15" customWidth="1"/>
    <col min="15308" max="15326" width="9.140625" style="15"/>
    <col min="15327" max="15327" width="12" style="15" customWidth="1"/>
    <col min="15328" max="15330" width="9.140625" style="15"/>
    <col min="15331" max="15331" width="11.7109375" style="15" customWidth="1"/>
    <col min="15332" max="15334" width="9.140625" style="15"/>
    <col min="15335" max="15335" width="11.140625" style="15" customWidth="1"/>
    <col min="15336" max="15338" width="9.140625" style="15"/>
    <col min="15339" max="15339" width="11" style="15" customWidth="1"/>
    <col min="15340" max="15342" width="9.140625" style="15"/>
    <col min="15343" max="15343" width="12.42578125" style="15" customWidth="1"/>
    <col min="15344" max="15555" width="9.140625" style="15"/>
    <col min="15556" max="15556" width="5.5703125" style="15" customWidth="1"/>
    <col min="15557" max="15557" width="40" style="15" customWidth="1"/>
    <col min="15558" max="15558" width="9.5703125" style="15" customWidth="1"/>
    <col min="15559" max="15562" width="9.140625" style="15"/>
    <col min="15563" max="15563" width="12.5703125" style="15" customWidth="1"/>
    <col min="15564" max="15582" width="9.140625" style="15"/>
    <col min="15583" max="15583" width="12" style="15" customWidth="1"/>
    <col min="15584" max="15586" width="9.140625" style="15"/>
    <col min="15587" max="15587" width="11.7109375" style="15" customWidth="1"/>
    <col min="15588" max="15590" width="9.140625" style="15"/>
    <col min="15591" max="15591" width="11.140625" style="15" customWidth="1"/>
    <col min="15592" max="15594" width="9.140625" style="15"/>
    <col min="15595" max="15595" width="11" style="15" customWidth="1"/>
    <col min="15596" max="15598" width="9.140625" style="15"/>
    <col min="15599" max="15599" width="12.42578125" style="15" customWidth="1"/>
    <col min="15600" max="15811" width="9.140625" style="15"/>
    <col min="15812" max="15812" width="5.5703125" style="15" customWidth="1"/>
    <col min="15813" max="15813" width="40" style="15" customWidth="1"/>
    <col min="15814" max="15814" width="9.5703125" style="15" customWidth="1"/>
    <col min="15815" max="15818" width="9.140625" style="15"/>
    <col min="15819" max="15819" width="12.5703125" style="15" customWidth="1"/>
    <col min="15820" max="15838" width="9.140625" style="15"/>
    <col min="15839" max="15839" width="12" style="15" customWidth="1"/>
    <col min="15840" max="15842" width="9.140625" style="15"/>
    <col min="15843" max="15843" width="11.7109375" style="15" customWidth="1"/>
    <col min="15844" max="15846" width="9.140625" style="15"/>
    <col min="15847" max="15847" width="11.140625" style="15" customWidth="1"/>
    <col min="15848" max="15850" width="9.140625" style="15"/>
    <col min="15851" max="15851" width="11" style="15" customWidth="1"/>
    <col min="15852" max="15854" width="9.140625" style="15"/>
    <col min="15855" max="15855" width="12.42578125" style="15" customWidth="1"/>
    <col min="15856" max="16067" width="9.140625" style="15"/>
    <col min="16068" max="16068" width="5.5703125" style="15" customWidth="1"/>
    <col min="16069" max="16069" width="40" style="15" customWidth="1"/>
    <col min="16070" max="16070" width="9.5703125" style="15" customWidth="1"/>
    <col min="16071" max="16074" width="9.140625" style="15"/>
    <col min="16075" max="16075" width="12.5703125" style="15" customWidth="1"/>
    <col min="16076" max="16094" width="9.140625" style="15"/>
    <col min="16095" max="16095" width="12" style="15" customWidth="1"/>
    <col min="16096" max="16098" width="9.140625" style="15"/>
    <col min="16099" max="16099" width="11.7109375" style="15" customWidth="1"/>
    <col min="16100" max="16102" width="9.140625" style="15"/>
    <col min="16103" max="16103" width="11.140625" style="15" customWidth="1"/>
    <col min="16104" max="16106" width="9.140625" style="15"/>
    <col min="16107" max="16107" width="11" style="15" customWidth="1"/>
    <col min="16108" max="16110" width="9.140625" style="15"/>
    <col min="16111" max="16111" width="12.42578125" style="15" customWidth="1"/>
    <col min="16112" max="16384" width="9.140625" style="15"/>
  </cols>
  <sheetData>
    <row r="1" spans="1:3" s="3" customFormat="1" x14ac:dyDescent="0.25">
      <c r="A1" s="62" t="s">
        <v>98</v>
      </c>
      <c r="B1" s="62"/>
      <c r="C1" s="2"/>
    </row>
    <row r="2" spans="1:3" s="3" customFormat="1" ht="12.75" customHeight="1" x14ac:dyDescent="0.25">
      <c r="A2" s="62" t="s">
        <v>91</v>
      </c>
      <c r="B2" s="62"/>
      <c r="C2" s="2"/>
    </row>
    <row r="3" spans="1:3" s="3" customFormat="1" x14ac:dyDescent="0.25">
      <c r="A3" s="62" t="s">
        <v>92</v>
      </c>
      <c r="B3" s="62"/>
      <c r="C3" s="2"/>
    </row>
    <row r="4" spans="1:3" s="3" customFormat="1" x14ac:dyDescent="0.25">
      <c r="A4" s="4"/>
      <c r="B4" s="4"/>
      <c r="C4" s="2"/>
    </row>
    <row r="5" spans="1:3" s="8" customFormat="1" x14ac:dyDescent="0.25">
      <c r="A5" s="5"/>
      <c r="B5" s="6" t="s">
        <v>99</v>
      </c>
      <c r="C5" s="7">
        <v>-91299.942457777768</v>
      </c>
    </row>
    <row r="6" spans="1:3" s="3" customFormat="1" x14ac:dyDescent="0.25">
      <c r="A6" s="9"/>
      <c r="B6" s="10" t="s">
        <v>93</v>
      </c>
      <c r="C6" s="9"/>
    </row>
    <row r="7" spans="1:3" x14ac:dyDescent="0.25">
      <c r="A7" s="12"/>
      <c r="B7" s="13" t="s">
        <v>0</v>
      </c>
      <c r="C7" s="14">
        <v>9380.34</v>
      </c>
    </row>
    <row r="8" spans="1:3" x14ac:dyDescent="0.25">
      <c r="A8" s="16"/>
      <c r="B8" s="17" t="s">
        <v>1</v>
      </c>
      <c r="C8" s="14">
        <v>0</v>
      </c>
    </row>
    <row r="9" spans="1:3" x14ac:dyDescent="0.25">
      <c r="A9" s="16"/>
      <c r="B9" s="17" t="s">
        <v>2</v>
      </c>
      <c r="C9" s="14">
        <v>11297.14</v>
      </c>
    </row>
    <row r="10" spans="1:3" x14ac:dyDescent="0.25">
      <c r="A10" s="16"/>
      <c r="B10" s="17" t="s">
        <v>3</v>
      </c>
      <c r="C10" s="14">
        <v>0</v>
      </c>
    </row>
    <row r="11" spans="1:3" ht="14.25" customHeight="1" x14ac:dyDescent="0.25">
      <c r="A11" s="18"/>
      <c r="B11" s="19" t="s">
        <v>4</v>
      </c>
      <c r="C11" s="14">
        <v>0</v>
      </c>
    </row>
    <row r="12" spans="1:3" x14ac:dyDescent="0.25">
      <c r="A12" s="16"/>
      <c r="B12" s="17" t="s">
        <v>5</v>
      </c>
      <c r="C12" s="14">
        <v>0</v>
      </c>
    </row>
    <row r="13" spans="1:3" ht="16.5" thickBot="1" x14ac:dyDescent="0.3">
      <c r="A13" s="20"/>
      <c r="B13" s="21" t="s">
        <v>6</v>
      </c>
      <c r="C13" s="53">
        <f>SUM(C7:C12)</f>
        <v>20677.48</v>
      </c>
    </row>
    <row r="14" spans="1:3" ht="16.5" thickBot="1" x14ac:dyDescent="0.3">
      <c r="A14" s="22" t="s">
        <v>7</v>
      </c>
      <c r="B14" s="23" t="s">
        <v>8</v>
      </c>
      <c r="C14" s="14"/>
    </row>
    <row r="15" spans="1:3" ht="14.25" customHeight="1" x14ac:dyDescent="0.25">
      <c r="A15" s="18"/>
      <c r="B15" s="19" t="s">
        <v>9</v>
      </c>
      <c r="C15" s="14">
        <v>0</v>
      </c>
    </row>
    <row r="16" spans="1:3" ht="13.5" customHeight="1" x14ac:dyDescent="0.25">
      <c r="A16" s="16"/>
      <c r="B16" s="24" t="s">
        <v>10</v>
      </c>
      <c r="C16" s="14">
        <v>0</v>
      </c>
    </row>
    <row r="17" spans="1:3" ht="17.25" customHeight="1" x14ac:dyDescent="0.25">
      <c r="A17" s="20"/>
      <c r="B17" s="25" t="s">
        <v>11</v>
      </c>
      <c r="C17" s="14">
        <v>0</v>
      </c>
    </row>
    <row r="18" spans="1:3" x14ac:dyDescent="0.25">
      <c r="A18" s="20"/>
      <c r="B18" s="21" t="s">
        <v>12</v>
      </c>
      <c r="C18" s="14">
        <v>0</v>
      </c>
    </row>
    <row r="19" spans="1:3" ht="16.5" thickBot="1" x14ac:dyDescent="0.3">
      <c r="A19" s="26"/>
      <c r="B19" s="21" t="s">
        <v>6</v>
      </c>
      <c r="C19" s="53">
        <v>0</v>
      </c>
    </row>
    <row r="20" spans="1:3" ht="16.5" thickBot="1" x14ac:dyDescent="0.3">
      <c r="A20" s="27" t="s">
        <v>13</v>
      </c>
      <c r="B20" s="28" t="s">
        <v>14</v>
      </c>
      <c r="C20" s="14"/>
    </row>
    <row r="21" spans="1:3" ht="27" customHeight="1" x14ac:dyDescent="0.25">
      <c r="A21" s="18"/>
      <c r="B21" s="19" t="s">
        <v>15</v>
      </c>
      <c r="C21" s="14">
        <v>1099.6320000000001</v>
      </c>
    </row>
    <row r="22" spans="1:3" ht="17.25" customHeight="1" x14ac:dyDescent="0.25">
      <c r="A22" s="16"/>
      <c r="B22" s="24" t="s">
        <v>16</v>
      </c>
      <c r="C22" s="14">
        <v>8032.4459999999999</v>
      </c>
    </row>
    <row r="23" spans="1:3" ht="14.25" customHeight="1" x14ac:dyDescent="0.25">
      <c r="A23" s="16"/>
      <c r="B23" s="24" t="s">
        <v>17</v>
      </c>
      <c r="C23" s="14">
        <v>2118.5639999999999</v>
      </c>
    </row>
    <row r="24" spans="1:3" x14ac:dyDescent="0.25">
      <c r="A24" s="16"/>
      <c r="B24" s="17" t="s">
        <v>18</v>
      </c>
      <c r="C24" s="14">
        <v>473.50100000000009</v>
      </c>
    </row>
    <row r="25" spans="1:3" x14ac:dyDescent="0.25">
      <c r="A25" s="20"/>
      <c r="B25" s="21" t="s">
        <v>19</v>
      </c>
      <c r="C25" s="14">
        <v>179.304</v>
      </c>
    </row>
    <row r="26" spans="1:3" x14ac:dyDescent="0.25">
      <c r="A26" s="20"/>
      <c r="B26" s="21" t="s">
        <v>20</v>
      </c>
      <c r="C26" s="14">
        <v>2667.808</v>
      </c>
    </row>
    <row r="27" spans="1:3" ht="16.5" thickBot="1" x14ac:dyDescent="0.3">
      <c r="A27" s="20"/>
      <c r="B27" s="21" t="s">
        <v>6</v>
      </c>
      <c r="C27" s="53">
        <f>SUM(C21:C26)</f>
        <v>14571.255000000001</v>
      </c>
    </row>
    <row r="28" spans="1:3" ht="16.5" thickBot="1" x14ac:dyDescent="0.3">
      <c r="A28" s="27" t="s">
        <v>21</v>
      </c>
      <c r="B28" s="28" t="s">
        <v>22</v>
      </c>
      <c r="C28" s="14"/>
    </row>
    <row r="29" spans="1:3" x14ac:dyDescent="0.25">
      <c r="A29" s="29"/>
      <c r="B29" s="13" t="s">
        <v>23</v>
      </c>
      <c r="C29" s="14">
        <v>473.50099999999998</v>
      </c>
    </row>
    <row r="30" spans="1:3" ht="37.5" customHeight="1" x14ac:dyDescent="0.25">
      <c r="A30" s="30"/>
      <c r="B30" s="24" t="s">
        <v>24</v>
      </c>
      <c r="C30" s="14">
        <v>7431.3840000000018</v>
      </c>
    </row>
    <row r="31" spans="1:3" ht="33" customHeight="1" x14ac:dyDescent="0.25">
      <c r="A31" s="30"/>
      <c r="B31" s="24" t="s">
        <v>25</v>
      </c>
      <c r="C31" s="14">
        <v>2314.5480000000002</v>
      </c>
    </row>
    <row r="32" spans="1:3" ht="31.5" customHeight="1" x14ac:dyDescent="0.25">
      <c r="A32" s="30"/>
      <c r="B32" s="24" t="s">
        <v>26</v>
      </c>
      <c r="C32" s="14">
        <v>0</v>
      </c>
    </row>
    <row r="33" spans="1:3" ht="24.75" customHeight="1" x14ac:dyDescent="0.25">
      <c r="A33" s="30"/>
      <c r="B33" s="24" t="s">
        <v>27</v>
      </c>
      <c r="C33" s="14">
        <v>260.82000000000005</v>
      </c>
    </row>
    <row r="34" spans="1:3" ht="32.25" customHeight="1" x14ac:dyDescent="0.25">
      <c r="A34" s="30"/>
      <c r="B34" s="24" t="s">
        <v>28</v>
      </c>
      <c r="C34" s="14">
        <v>8855.0280000000002</v>
      </c>
    </row>
    <row r="35" spans="1:3" ht="16.5" thickBot="1" x14ac:dyDescent="0.3">
      <c r="A35" s="31"/>
      <c r="B35" s="25" t="s">
        <v>6</v>
      </c>
      <c r="C35" s="53">
        <f>SUM(C29:C34)</f>
        <v>19335.281000000003</v>
      </c>
    </row>
    <row r="36" spans="1:3" ht="16.5" thickBot="1" x14ac:dyDescent="0.3">
      <c r="A36" s="27" t="s">
        <v>29</v>
      </c>
      <c r="B36" s="32" t="s">
        <v>30</v>
      </c>
      <c r="C36" s="53">
        <v>9123.8819999999996</v>
      </c>
    </row>
    <row r="37" spans="1:3" ht="16.5" thickBot="1" x14ac:dyDescent="0.3">
      <c r="A37" s="27" t="s">
        <v>31</v>
      </c>
      <c r="B37" s="32" t="s">
        <v>32</v>
      </c>
      <c r="C37" s="53">
        <v>247.14000000000004</v>
      </c>
    </row>
    <row r="38" spans="1:3" ht="32.25" thickBot="1" x14ac:dyDescent="0.3">
      <c r="A38" s="27" t="s">
        <v>33</v>
      </c>
      <c r="B38" s="54" t="s">
        <v>34</v>
      </c>
      <c r="C38" s="14"/>
    </row>
    <row r="39" spans="1:3" ht="31.5" customHeight="1" x14ac:dyDescent="0.25">
      <c r="A39" s="33"/>
      <c r="B39" s="34" t="s">
        <v>34</v>
      </c>
      <c r="C39" s="14">
        <v>0</v>
      </c>
    </row>
    <row r="40" spans="1:3" x14ac:dyDescent="0.25">
      <c r="A40" s="30"/>
      <c r="B40" s="13" t="s">
        <v>35</v>
      </c>
      <c r="C40" s="14">
        <v>5382.72</v>
      </c>
    </row>
    <row r="41" spans="1:3" x14ac:dyDescent="0.25">
      <c r="A41" s="30"/>
      <c r="B41" s="17" t="s">
        <v>36</v>
      </c>
      <c r="C41" s="14">
        <v>5067.3999999999996</v>
      </c>
    </row>
    <row r="42" spans="1:3" x14ac:dyDescent="0.25">
      <c r="A42" s="30"/>
      <c r="B42" s="17" t="s">
        <v>37</v>
      </c>
      <c r="C42" s="14">
        <v>2683.2000000000003</v>
      </c>
    </row>
    <row r="43" spans="1:3" x14ac:dyDescent="0.25">
      <c r="A43" s="30"/>
      <c r="B43" s="17" t="s">
        <v>38</v>
      </c>
      <c r="C43" s="14">
        <v>187.2</v>
      </c>
    </row>
    <row r="44" spans="1:3" x14ac:dyDescent="0.25">
      <c r="A44" s="30"/>
      <c r="B44" s="17" t="s">
        <v>39</v>
      </c>
      <c r="C44" s="14">
        <v>736.56</v>
      </c>
    </row>
    <row r="45" spans="1:3" ht="16.5" thickBot="1" x14ac:dyDescent="0.3">
      <c r="A45" s="31"/>
      <c r="B45" s="21" t="s">
        <v>6</v>
      </c>
      <c r="C45" s="53">
        <f>SUM(C40:C44)</f>
        <v>14057.08</v>
      </c>
    </row>
    <row r="46" spans="1:3" ht="16.5" thickBot="1" x14ac:dyDescent="0.3">
      <c r="A46" s="27" t="s">
        <v>40</v>
      </c>
      <c r="B46" s="28" t="s">
        <v>41</v>
      </c>
      <c r="C46" s="14"/>
    </row>
    <row r="47" spans="1:3" x14ac:dyDescent="0.25">
      <c r="A47" s="30"/>
      <c r="B47" s="17" t="s">
        <v>42</v>
      </c>
      <c r="C47" s="14"/>
    </row>
    <row r="48" spans="1:3" x14ac:dyDescent="0.25">
      <c r="A48" s="31"/>
      <c r="B48" s="13" t="s">
        <v>43</v>
      </c>
      <c r="C48" s="14">
        <v>0</v>
      </c>
    </row>
    <row r="49" spans="1:3" ht="30" customHeight="1" x14ac:dyDescent="0.25">
      <c r="A49" s="31"/>
      <c r="B49" s="24" t="s">
        <v>44</v>
      </c>
      <c r="C49" s="14">
        <v>0</v>
      </c>
    </row>
    <row r="50" spans="1:3" x14ac:dyDescent="0.25">
      <c r="A50" s="31"/>
      <c r="B50" s="17" t="s">
        <v>45</v>
      </c>
      <c r="C50" s="14">
        <v>0</v>
      </c>
    </row>
    <row r="51" spans="1:3" x14ac:dyDescent="0.25">
      <c r="A51" s="31"/>
      <c r="B51" s="21" t="s">
        <v>46</v>
      </c>
      <c r="C51" s="14">
        <v>78.94</v>
      </c>
    </row>
    <row r="52" spans="1:3" x14ac:dyDescent="0.25">
      <c r="A52" s="31"/>
      <c r="B52" s="21" t="s">
        <v>47</v>
      </c>
      <c r="C52" s="14">
        <v>0</v>
      </c>
    </row>
    <row r="53" spans="1:3" x14ac:dyDescent="0.25">
      <c r="A53" s="31"/>
      <c r="B53" s="21" t="s">
        <v>48</v>
      </c>
      <c r="C53" s="14">
        <v>0</v>
      </c>
    </row>
    <row r="54" spans="1:3" ht="16.5" thickBot="1" x14ac:dyDescent="0.3">
      <c r="A54" s="35"/>
      <c r="B54" s="36" t="s">
        <v>49</v>
      </c>
      <c r="C54" s="14">
        <v>78.94</v>
      </c>
    </row>
    <row r="55" spans="1:3" ht="16.5" thickBot="1" x14ac:dyDescent="0.3">
      <c r="A55" s="27" t="s">
        <v>50</v>
      </c>
      <c r="B55" s="28" t="s">
        <v>51</v>
      </c>
      <c r="C55" s="14">
        <v>0</v>
      </c>
    </row>
    <row r="56" spans="1:3" ht="40.5" customHeight="1" x14ac:dyDescent="0.25">
      <c r="A56" s="29"/>
      <c r="B56" s="19" t="s">
        <v>52</v>
      </c>
      <c r="C56" s="14">
        <v>1973.5839999999998</v>
      </c>
    </row>
    <row r="57" spans="1:3" ht="30" customHeight="1" x14ac:dyDescent="0.25">
      <c r="A57" s="29"/>
      <c r="B57" s="19" t="s">
        <v>53</v>
      </c>
      <c r="C57" s="14">
        <v>0</v>
      </c>
    </row>
    <row r="58" spans="1:3" ht="37.5" customHeight="1" x14ac:dyDescent="0.25">
      <c r="A58" s="30"/>
      <c r="B58" s="24" t="s">
        <v>54</v>
      </c>
      <c r="C58" s="14">
        <v>3947.1679999999997</v>
      </c>
    </row>
    <row r="59" spans="1:3" ht="36" customHeight="1" x14ac:dyDescent="0.25">
      <c r="A59" s="30"/>
      <c r="B59" s="24" t="s">
        <v>55</v>
      </c>
      <c r="C59" s="14">
        <v>2960.3759999999997</v>
      </c>
    </row>
    <row r="60" spans="1:3" ht="35.25" customHeight="1" x14ac:dyDescent="0.25">
      <c r="A60" s="30"/>
      <c r="B60" s="24" t="s">
        <v>56</v>
      </c>
      <c r="C60" s="14">
        <v>2498.8119999999999</v>
      </c>
    </row>
    <row r="61" spans="1:3" ht="18.75" customHeight="1" x14ac:dyDescent="0.25">
      <c r="A61" s="31"/>
      <c r="B61" s="25" t="s">
        <v>57</v>
      </c>
      <c r="C61" s="14">
        <v>0</v>
      </c>
    </row>
    <row r="62" spans="1:3" ht="16.5" thickBot="1" x14ac:dyDescent="0.3">
      <c r="A62" s="31"/>
      <c r="B62" s="21" t="s">
        <v>49</v>
      </c>
      <c r="C62" s="53">
        <f>SUM(C56:C61)</f>
        <v>11379.939999999999</v>
      </c>
    </row>
    <row r="63" spans="1:3" ht="37.5" customHeight="1" thickBot="1" x14ac:dyDescent="0.3">
      <c r="A63" s="27" t="s">
        <v>58</v>
      </c>
      <c r="B63" s="37" t="s">
        <v>59</v>
      </c>
      <c r="C63" s="53">
        <v>4965.7919999999986</v>
      </c>
    </row>
    <row r="64" spans="1:3" ht="16.5" thickBot="1" x14ac:dyDescent="0.3">
      <c r="A64" s="38" t="s">
        <v>60</v>
      </c>
      <c r="B64" s="39" t="s">
        <v>61</v>
      </c>
      <c r="C64" s="53">
        <v>1384.692</v>
      </c>
    </row>
    <row r="65" spans="1:3" ht="16.5" thickBot="1" x14ac:dyDescent="0.3">
      <c r="A65" s="27" t="s">
        <v>62</v>
      </c>
      <c r="B65" s="32" t="s">
        <v>63</v>
      </c>
      <c r="C65" s="53">
        <v>0</v>
      </c>
    </row>
    <row r="66" spans="1:3" ht="16.5" thickBot="1" x14ac:dyDescent="0.3">
      <c r="A66" s="40" t="s">
        <v>64</v>
      </c>
      <c r="B66" s="41" t="s">
        <v>65</v>
      </c>
      <c r="C66" s="53">
        <v>0</v>
      </c>
    </row>
    <row r="67" spans="1:3" ht="16.5" thickBot="1" x14ac:dyDescent="0.3">
      <c r="A67" s="27" t="s">
        <v>66</v>
      </c>
      <c r="B67" s="28" t="s">
        <v>67</v>
      </c>
      <c r="C67" s="14"/>
    </row>
    <row r="68" spans="1:3" x14ac:dyDescent="0.25">
      <c r="A68" s="29"/>
      <c r="B68" s="13" t="s">
        <v>68</v>
      </c>
      <c r="C68" s="14">
        <v>5470.44</v>
      </c>
    </row>
    <row r="69" spans="1:3" x14ac:dyDescent="0.25">
      <c r="A69" s="16"/>
      <c r="B69" s="17" t="s">
        <v>69</v>
      </c>
      <c r="C69" s="14">
        <v>4122.1200000000008</v>
      </c>
    </row>
    <row r="70" spans="1:3" x14ac:dyDescent="0.25">
      <c r="A70" s="16"/>
      <c r="B70" s="17" t="s">
        <v>70</v>
      </c>
      <c r="C70" s="14">
        <v>0</v>
      </c>
    </row>
    <row r="71" spans="1:3" ht="28.5" customHeight="1" x14ac:dyDescent="0.25">
      <c r="A71" s="16"/>
      <c r="B71" s="24" t="s">
        <v>71</v>
      </c>
      <c r="C71" s="14">
        <v>4013.3999999999992</v>
      </c>
    </row>
    <row r="72" spans="1:3" ht="35.25" customHeight="1" x14ac:dyDescent="0.25">
      <c r="A72" s="16"/>
      <c r="B72" s="24" t="s">
        <v>72</v>
      </c>
      <c r="C72" s="14">
        <v>4013.3999999999992</v>
      </c>
    </row>
    <row r="73" spans="1:3" ht="51" customHeight="1" x14ac:dyDescent="0.25">
      <c r="A73" s="20"/>
      <c r="B73" s="25" t="s">
        <v>73</v>
      </c>
      <c r="C73" s="14">
        <v>4013.3999999999992</v>
      </c>
    </row>
    <row r="74" spans="1:3" ht="16.5" customHeight="1" x14ac:dyDescent="0.25">
      <c r="A74" s="20"/>
      <c r="B74" s="25" t="s">
        <v>74</v>
      </c>
      <c r="C74" s="14">
        <v>14000</v>
      </c>
    </row>
    <row r="75" spans="1:3" ht="16.5" customHeight="1" x14ac:dyDescent="0.25">
      <c r="A75" s="20"/>
      <c r="B75" s="25" t="s">
        <v>75</v>
      </c>
      <c r="C75" s="14">
        <v>2000</v>
      </c>
    </row>
    <row r="76" spans="1:3" ht="15.75" customHeight="1" x14ac:dyDescent="0.25">
      <c r="A76" s="20"/>
      <c r="B76" s="25" t="s">
        <v>76</v>
      </c>
      <c r="C76" s="14">
        <v>1105</v>
      </c>
    </row>
    <row r="77" spans="1:3" ht="16.5" thickBot="1" x14ac:dyDescent="0.3">
      <c r="A77" s="20"/>
      <c r="B77" s="21" t="s">
        <v>49</v>
      </c>
      <c r="C77" s="53">
        <f>SUM(C68:C76)</f>
        <v>38737.759999999995</v>
      </c>
    </row>
    <row r="78" spans="1:3" x14ac:dyDescent="0.25">
      <c r="A78" s="42" t="s">
        <v>77</v>
      </c>
      <c r="B78" s="43" t="s">
        <v>78</v>
      </c>
      <c r="C78" s="14"/>
    </row>
    <row r="79" spans="1:3" x14ac:dyDescent="0.25">
      <c r="A79" s="30"/>
      <c r="B79" s="17" t="s">
        <v>79</v>
      </c>
      <c r="C79" s="14">
        <v>0</v>
      </c>
    </row>
    <row r="80" spans="1:3" s="1" customFormat="1" ht="13.5" customHeight="1" x14ac:dyDescent="0.25">
      <c r="A80" s="44"/>
      <c r="B80" s="45" t="s">
        <v>80</v>
      </c>
      <c r="C80" s="46">
        <v>1784.13</v>
      </c>
    </row>
    <row r="81" spans="1:3" s="1" customFormat="1" ht="13.5" customHeight="1" x14ac:dyDescent="0.25">
      <c r="A81" s="44"/>
      <c r="B81" s="45" t="s">
        <v>81</v>
      </c>
      <c r="C81" s="46">
        <v>1784.13</v>
      </c>
    </row>
    <row r="82" spans="1:3" x14ac:dyDescent="0.25">
      <c r="A82" s="30"/>
      <c r="B82" s="17" t="s">
        <v>82</v>
      </c>
      <c r="C82" s="14">
        <v>0</v>
      </c>
    </row>
    <row r="83" spans="1:3" x14ac:dyDescent="0.25">
      <c r="A83" s="31"/>
      <c r="B83" s="25" t="s">
        <v>83</v>
      </c>
      <c r="C83" s="14">
        <v>300</v>
      </c>
    </row>
    <row r="84" spans="1:3" x14ac:dyDescent="0.25">
      <c r="A84" s="47"/>
      <c r="B84" s="25" t="s">
        <v>84</v>
      </c>
      <c r="C84" s="14">
        <v>361.9</v>
      </c>
    </row>
    <row r="85" spans="1:3" x14ac:dyDescent="0.25">
      <c r="A85" s="31"/>
      <c r="B85" s="48" t="s">
        <v>85</v>
      </c>
      <c r="C85" s="14">
        <v>406</v>
      </c>
    </row>
    <row r="86" spans="1:3" ht="16.5" thickBot="1" x14ac:dyDescent="0.3">
      <c r="A86" s="35"/>
      <c r="B86" s="49" t="s">
        <v>49</v>
      </c>
      <c r="C86" s="53">
        <f>SUM(C79:C85)</f>
        <v>4636.16</v>
      </c>
    </row>
    <row r="87" spans="1:3" ht="16.5" thickBot="1" x14ac:dyDescent="0.3">
      <c r="A87" s="22" t="s">
        <v>86</v>
      </c>
      <c r="B87" s="50" t="s">
        <v>87</v>
      </c>
      <c r="C87" s="53"/>
    </row>
    <row r="88" spans="1:3" ht="16.5" thickBot="1" x14ac:dyDescent="0.3">
      <c r="A88" s="27" t="s">
        <v>88</v>
      </c>
      <c r="B88" s="51" t="s">
        <v>89</v>
      </c>
      <c r="C88" s="53">
        <v>23826.252000000004</v>
      </c>
    </row>
    <row r="89" spans="1:3" x14ac:dyDescent="0.25">
      <c r="A89" s="16"/>
      <c r="B89" s="52" t="s">
        <v>90</v>
      </c>
      <c r="C89" s="53">
        <f>C13+C19+C27+C35+C36+C37+C45+C54+C62+C63+C64+C77+C86+C88</f>
        <v>163021.65400000001</v>
      </c>
    </row>
    <row r="90" spans="1:3" s="58" customFormat="1" x14ac:dyDescent="0.25">
      <c r="A90" s="55"/>
      <c r="B90" s="56" t="s">
        <v>94</v>
      </c>
      <c r="C90" s="57">
        <v>133598.88</v>
      </c>
    </row>
    <row r="91" spans="1:3" s="8" customFormat="1" x14ac:dyDescent="0.25">
      <c r="A91" s="55"/>
      <c r="B91" s="56" t="s">
        <v>95</v>
      </c>
      <c r="C91" s="57">
        <v>103737.69</v>
      </c>
    </row>
    <row r="92" spans="1:3" s="8" customFormat="1" x14ac:dyDescent="0.25">
      <c r="A92" s="59"/>
      <c r="B92" s="56" t="s">
        <v>97</v>
      </c>
      <c r="C92" s="60">
        <f>C91-C89</f>
        <v>-59283.964000000007</v>
      </c>
    </row>
    <row r="93" spans="1:3" s="8" customFormat="1" x14ac:dyDescent="0.25">
      <c r="A93" s="59"/>
      <c r="B93" s="56" t="s">
        <v>96</v>
      </c>
      <c r="C93" s="60">
        <f>C92+C5</f>
        <v>-150583.90645777778</v>
      </c>
    </row>
    <row r="94" spans="1:3" s="3" customFormat="1" x14ac:dyDescent="0.25">
      <c r="A94" s="61"/>
      <c r="C94" s="2"/>
    </row>
    <row r="95" spans="1:3" s="3" customFormat="1" x14ac:dyDescent="0.25">
      <c r="A95" s="61"/>
      <c r="C95" s="2"/>
    </row>
    <row r="96" spans="1:3" s="3" customFormat="1" x14ac:dyDescent="0.25">
      <c r="A96" s="61"/>
      <c r="C96" s="2"/>
    </row>
    <row r="97" spans="1:3" s="3" customFormat="1" x14ac:dyDescent="0.25">
      <c r="A97" s="61"/>
      <c r="C97" s="2"/>
    </row>
    <row r="98" spans="1:3" s="3" customFormat="1" x14ac:dyDescent="0.25">
      <c r="A98" s="61"/>
      <c r="C98" s="2"/>
    </row>
    <row r="99" spans="1:3" s="3" customFormat="1" x14ac:dyDescent="0.25">
      <c r="A99" s="61"/>
      <c r="C99" s="2"/>
    </row>
    <row r="100" spans="1:3" s="11" customFormat="1" ht="11.25" x14ac:dyDescent="0.2"/>
    <row r="101" spans="1:3" s="11" customFormat="1" ht="11.25" x14ac:dyDescent="0.2"/>
    <row r="102" spans="1:3" s="11" customFormat="1" ht="11.25" x14ac:dyDescent="0.2"/>
  </sheetData>
  <mergeCells count="3">
    <mergeCell ref="A3:B3"/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2025-01-27T05:40:44Z</dcterms:created>
  <dcterms:modified xsi:type="dcterms:W3CDTF">2025-02-20T09:27:22Z</dcterms:modified>
</cp:coreProperties>
</file>