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олев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1" l="1"/>
  <c r="C94" i="1"/>
  <c r="C91" i="1" l="1"/>
  <c r="C88" i="1"/>
  <c r="C77" i="1"/>
  <c r="C62" i="1"/>
  <c r="C54" i="1"/>
  <c r="C45" i="1"/>
  <c r="C35" i="1"/>
  <c r="C27" i="1"/>
  <c r="C13" i="1"/>
</calcChain>
</file>

<file path=xl/sharedStrings.xml><?xml version="1.0" encoding="utf-8"?>
<sst xmlns="http://schemas.openxmlformats.org/spreadsheetml/2006/main" count="110" uniqueCount="102">
  <si>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</si>
  <si>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</si>
  <si>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</si>
  <si>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</si>
  <si>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</si>
  <si>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</si>
  <si>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</si>
  <si>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</si>
  <si>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</si>
  <si>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</si>
  <si>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</si>
  <si>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</si>
  <si>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</si>
  <si>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</si>
  <si>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</si>
  <si>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</si>
  <si>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</si>
  <si>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</si>
  <si>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</si>
  <si>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</si>
  <si>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</si>
  <si>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</si>
  <si>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</si>
  <si>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</si>
  <si>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</si>
  <si>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</si>
  <si>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</si>
  <si>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</si>
  <si>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</si>
  <si>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</si>
  <si>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</si>
  <si>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</si>
  <si>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</si>
  <si>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</si>
  <si>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</si>
  <si>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</si>
  <si>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</si>
  <si>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</si>
  <si>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</si>
  <si>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</si>
  <si>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</si>
  <si>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</si>
  <si>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</si>
  <si>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</si>
  <si>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</si>
  <si>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</si>
  <si>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</si>
  <si>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</si>
  <si>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</si>
  <si>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</si>
  <si>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</si>
  <si>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</si>
  <si>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</si>
  <si>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вентиляции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</si>
  <si>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</si>
  <si>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</si>
  <si>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</si>
  <si>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</si>
  <si>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</si>
  <si>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</si>
  <si>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</si>
  <si>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</si>
  <si>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</si>
  <si>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</si>
  <si>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</si>
  <si>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</si>
  <si>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</si>
  <si>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</si>
  <si>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</si>
  <si>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</si>
  <si>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</si>
  <si>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</si>
  <si>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</si>
  <si>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</si>
  <si>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18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</si>
  <si>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</si>
  <si>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</si>
  <si>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1п 1эт</t>
  </si>
  <si>
    <t>замена светильника СА 19 в МОП (1 подъезд)</t>
  </si>
  <si>
    <t>Текущий ремонт систем конструктивных элементов</t>
  </si>
  <si>
    <t>очистка кровли от снежных наносов и сосулей с телевышки</t>
  </si>
  <si>
    <t>работа телевышки</t>
  </si>
  <si>
    <t>очистка козырьков входа от снега (2шт)</t>
  </si>
  <si>
    <t>Покраска контейнеров</t>
  </si>
  <si>
    <t>ремонт контейнера с материалами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</si>
  <si>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</si>
  <si>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</si>
  <si>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</si>
  <si>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</si>
  <si>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</si>
  <si>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</si>
  <si>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ул.Полевая 15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</si>
  <si>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</si>
  <si>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</si>
  <si>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</si>
  <si>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поверка теплосчетчика </t>
  </si>
  <si>
    <t>смена термометров сопротивления</t>
  </si>
  <si>
    <t>ремонт расходомеров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</si>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</sst>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2" fillId="0" borderId="0" xfId="0" applyFont="1" applyFill="1"/>
    <xf numFmtId="16" fontId="4" fillId="0" borderId="9" xfId="0" applyNumberFormat="1" applyFont="1" applyBorder="1" applyAlignment="1">
      <alignment wrapText="1"/>
    </xf>
    <xf numFmtId="0" fontId="3" fillId="0" borderId="10" xfId="0" applyFont="1" applyBorder="1"/>
    <xf numFmtId="2" fontId="6" fillId="0" borderId="1" xfId="0" applyNumberFormat="1" applyFont="1" applyBorder="1"/>
    <xf numFmtId="0" fontId="6" fillId="0" borderId="0" xfId="0" applyFont="1"/>
    <xf numFmtId="49" fontId="4" fillId="0" borderId="11" xfId="0" applyNumberFormat="1" applyFont="1" applyBorder="1" applyAlignment="1"/>
    <xf numFmtId="49" fontId="4" fillId="0" borderId="9" xfId="0" applyNumberFormat="1" applyFont="1" applyBorder="1" applyAlignment="1"/>
    <xf numFmtId="0" fontId="3" fillId="0" borderId="10" xfId="0" applyFont="1" applyBorder="1" applyAlignment="1">
      <alignment wrapText="1"/>
    </xf>
    <xf numFmtId="49" fontId="4" fillId="0" borderId="6" xfId="0" applyNumberFormat="1" applyFont="1" applyBorder="1" applyAlignment="1"/>
    <xf numFmtId="0" fontId="3" fillId="0" borderId="2" xfId="0" applyFont="1" applyBorder="1"/>
    <xf numFmtId="49" fontId="4" fillId="0" borderId="3" xfId="0" applyNumberFormat="1" applyFont="1" applyBorder="1" applyAlignment="1">
      <alignment horizontal="center"/>
    </xf>
    <xf numFmtId="0" fontId="3" fillId="0" borderId="8" xfId="0" applyFont="1" applyBorder="1" applyAlignme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49" fontId="4" fillId="0" borderId="12" xfId="0" applyNumberFormat="1" applyFont="1" applyBorder="1" applyAlignment="1"/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/>
    <xf numFmtId="49" fontId="4" fillId="0" borderId="9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wrapText="1"/>
    </xf>
    <xf numFmtId="49" fontId="4" fillId="0" borderId="14" xfId="0" applyNumberFormat="1" applyFont="1" applyBorder="1" applyAlignment="1">
      <alignment horizontal="center"/>
    </xf>
    <xf numFmtId="0" fontId="3" fillId="0" borderId="15" xfId="0" applyFont="1" applyBorder="1"/>
    <xf numFmtId="0" fontId="4" fillId="0" borderId="13" xfId="0" applyFont="1" applyBorder="1" applyAlignment="1">
      <alignment wrapText="1"/>
    </xf>
    <xf numFmtId="49" fontId="4" fillId="0" borderId="16" xfId="0" applyNumberFormat="1" applyFont="1" applyBorder="1" applyAlignment="1">
      <alignment horizontal="center"/>
    </xf>
    <xf numFmtId="0" fontId="4" fillId="0" borderId="17" xfId="0" applyFont="1" applyBorder="1"/>
    <xf numFmtId="49" fontId="4" fillId="0" borderId="18" xfId="0" applyNumberFormat="1" applyFont="1" applyBorder="1" applyAlignment="1">
      <alignment horizontal="center"/>
    </xf>
    <xf numFmtId="0" fontId="4" fillId="0" borderId="19" xfId="0" applyFont="1" applyBorder="1"/>
    <xf numFmtId="49" fontId="4" fillId="0" borderId="20" xfId="0" applyNumberFormat="1" applyFont="1" applyBorder="1" applyAlignment="1">
      <alignment horizontal="center"/>
    </xf>
    <xf numFmtId="0" fontId="4" fillId="0" borderId="21" xfId="0" applyFont="1" applyBorder="1" applyAlignment="1"/>
    <xf numFmtId="0" fontId="3" fillId="0" borderId="5" xfId="0" applyFont="1" applyBorder="1"/>
    <xf numFmtId="49" fontId="4" fillId="0" borderId="12" xfId="0" applyNumberFormat="1" applyFont="1" applyBorder="1" applyAlignment="1">
      <alignment horizontal="center"/>
    </xf>
    <xf numFmtId="0" fontId="3" fillId="0" borderId="2" xfId="0" applyFont="1" applyBorder="1" applyAlignment="1">
      <alignment vertical="top"/>
    </xf>
    <xf numFmtId="0" fontId="3" fillId="0" borderId="15" xfId="0" applyFont="1" applyBorder="1" applyAlignment="1"/>
    <xf numFmtId="0" fontId="3" fillId="0" borderId="13" xfId="0" applyFont="1" applyBorder="1" applyAlignment="1"/>
    <xf numFmtId="0" fontId="4" fillId="0" borderId="19" xfId="0" applyFont="1" applyBorder="1" applyAlignment="1"/>
    <xf numFmtId="0" fontId="4" fillId="0" borderId="1" xfId="0" applyFont="1" applyBorder="1"/>
    <xf numFmtId="2" fontId="7" fillId="0" borderId="1" xfId="0" applyNumberFormat="1" applyFont="1" applyBorder="1"/>
    <xf numFmtId="0" fontId="4" fillId="0" borderId="8" xfId="0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abSelected="1" topLeftCell="A67" workbookViewId="0">
      <selection activeCell="C96" sqref="C96"/>
    </sheetView>
  </sheetViews>
  <sheetFormatPr defaultRowHeight="15.75" x14ac:dyDescent="0.25"/>
  <cols>
    <col min="1" max="1" width="5.5703125" style="16" customWidth="1"/>
    <col min="2" max="2" width="69.5703125" style="16" customWidth="1"/>
    <col min="3" max="3" width="13.85546875" style="16" customWidth="1"/>
    <col min="4" max="202" width="9.140625" style="16"/>
    <col min="203" max="203" width="5.5703125" style="16" customWidth="1"/>
    <col min="204" max="204" width="40" style="16" customWidth="1"/>
    <col min="205" max="205" width="9.28515625" style="16" customWidth="1"/>
    <col min="206" max="209" width="9.140625" style="16"/>
    <col min="210" max="210" width="12.5703125" style="16" customWidth="1"/>
    <col min="211" max="229" width="9.140625" style="16"/>
    <col min="230" max="230" width="13.85546875" style="16" customWidth="1"/>
    <col min="231" max="233" width="9.140625" style="16"/>
    <col min="234" max="234" width="10.5703125" style="16" customWidth="1"/>
    <col min="235" max="237" width="9.140625" style="16"/>
    <col min="238" max="238" width="11.140625" style="16" customWidth="1"/>
    <col min="239" max="258" width="9.140625" style="16"/>
    <col min="259" max="259" width="9.5703125" style="16" bestFit="1" customWidth="1"/>
    <col min="260" max="458" width="9.140625" style="16"/>
    <col min="459" max="459" width="5.5703125" style="16" customWidth="1"/>
    <col min="460" max="460" width="40" style="16" customWidth="1"/>
    <col min="461" max="461" width="9.28515625" style="16" customWidth="1"/>
    <col min="462" max="465" width="9.140625" style="16"/>
    <col min="466" max="466" width="12.5703125" style="16" customWidth="1"/>
    <col min="467" max="485" width="9.140625" style="16"/>
    <col min="486" max="486" width="13.85546875" style="16" customWidth="1"/>
    <col min="487" max="489" width="9.140625" style="16"/>
    <col min="490" max="490" width="10.5703125" style="16" customWidth="1"/>
    <col min="491" max="493" width="9.140625" style="16"/>
    <col min="494" max="494" width="11.140625" style="16" customWidth="1"/>
    <col min="495" max="514" width="9.140625" style="16"/>
    <col min="515" max="515" width="9.5703125" style="16" bestFit="1" customWidth="1"/>
    <col min="516" max="714" width="9.140625" style="16"/>
    <col min="715" max="715" width="5.5703125" style="16" customWidth="1"/>
    <col min="716" max="716" width="40" style="16" customWidth="1"/>
    <col min="717" max="717" width="9.28515625" style="16" customWidth="1"/>
    <col min="718" max="721" width="9.140625" style="16"/>
    <col min="722" max="722" width="12.5703125" style="16" customWidth="1"/>
    <col min="723" max="741" width="9.140625" style="16"/>
    <col min="742" max="742" width="13.85546875" style="16" customWidth="1"/>
    <col min="743" max="745" width="9.140625" style="16"/>
    <col min="746" max="746" width="10.5703125" style="16" customWidth="1"/>
    <col min="747" max="749" width="9.140625" style="16"/>
    <col min="750" max="750" width="11.140625" style="16" customWidth="1"/>
    <col min="751" max="770" width="9.140625" style="16"/>
    <col min="771" max="771" width="9.5703125" style="16" bestFit="1" customWidth="1"/>
    <col min="772" max="970" width="9.140625" style="16"/>
    <col min="971" max="971" width="5.5703125" style="16" customWidth="1"/>
    <col min="972" max="972" width="40" style="16" customWidth="1"/>
    <col min="973" max="973" width="9.28515625" style="16" customWidth="1"/>
    <col min="974" max="977" width="9.140625" style="16"/>
    <col min="978" max="978" width="12.5703125" style="16" customWidth="1"/>
    <col min="979" max="997" width="9.140625" style="16"/>
    <col min="998" max="998" width="13.85546875" style="16" customWidth="1"/>
    <col min="999" max="1001" width="9.140625" style="16"/>
    <col min="1002" max="1002" width="10.5703125" style="16" customWidth="1"/>
    <col min="1003" max="1005" width="9.140625" style="16"/>
    <col min="1006" max="1006" width="11.140625" style="16" customWidth="1"/>
    <col min="1007" max="1026" width="9.140625" style="16"/>
    <col min="1027" max="1027" width="9.5703125" style="16" bestFit="1" customWidth="1"/>
    <col min="1028" max="1226" width="9.140625" style="16"/>
    <col min="1227" max="1227" width="5.5703125" style="16" customWidth="1"/>
    <col min="1228" max="1228" width="40" style="16" customWidth="1"/>
    <col min="1229" max="1229" width="9.28515625" style="16" customWidth="1"/>
    <col min="1230" max="1233" width="9.140625" style="16"/>
    <col min="1234" max="1234" width="12.5703125" style="16" customWidth="1"/>
    <col min="1235" max="1253" width="9.140625" style="16"/>
    <col min="1254" max="1254" width="13.85546875" style="16" customWidth="1"/>
    <col min="1255" max="1257" width="9.140625" style="16"/>
    <col min="1258" max="1258" width="10.5703125" style="16" customWidth="1"/>
    <col min="1259" max="1261" width="9.140625" style="16"/>
    <col min="1262" max="1262" width="11.140625" style="16" customWidth="1"/>
    <col min="1263" max="1282" width="9.140625" style="16"/>
    <col min="1283" max="1283" width="9.5703125" style="16" bestFit="1" customWidth="1"/>
    <col min="1284" max="1482" width="9.140625" style="16"/>
    <col min="1483" max="1483" width="5.5703125" style="16" customWidth="1"/>
    <col min="1484" max="1484" width="40" style="16" customWidth="1"/>
    <col min="1485" max="1485" width="9.28515625" style="16" customWidth="1"/>
    <col min="1486" max="1489" width="9.140625" style="16"/>
    <col min="1490" max="1490" width="12.5703125" style="16" customWidth="1"/>
    <col min="1491" max="1509" width="9.140625" style="16"/>
    <col min="1510" max="1510" width="13.85546875" style="16" customWidth="1"/>
    <col min="1511" max="1513" width="9.140625" style="16"/>
    <col min="1514" max="1514" width="10.5703125" style="16" customWidth="1"/>
    <col min="1515" max="1517" width="9.140625" style="16"/>
    <col min="1518" max="1518" width="11.140625" style="16" customWidth="1"/>
    <col min="1519" max="1538" width="9.140625" style="16"/>
    <col min="1539" max="1539" width="9.5703125" style="16" bestFit="1" customWidth="1"/>
    <col min="1540" max="1738" width="9.140625" style="16"/>
    <col min="1739" max="1739" width="5.5703125" style="16" customWidth="1"/>
    <col min="1740" max="1740" width="40" style="16" customWidth="1"/>
    <col min="1741" max="1741" width="9.28515625" style="16" customWidth="1"/>
    <col min="1742" max="1745" width="9.140625" style="16"/>
    <col min="1746" max="1746" width="12.5703125" style="16" customWidth="1"/>
    <col min="1747" max="1765" width="9.140625" style="16"/>
    <col min="1766" max="1766" width="13.85546875" style="16" customWidth="1"/>
    <col min="1767" max="1769" width="9.140625" style="16"/>
    <col min="1770" max="1770" width="10.5703125" style="16" customWidth="1"/>
    <col min="1771" max="1773" width="9.140625" style="16"/>
    <col min="1774" max="1774" width="11.140625" style="16" customWidth="1"/>
    <col min="1775" max="1794" width="9.140625" style="16"/>
    <col min="1795" max="1795" width="9.5703125" style="16" bestFit="1" customWidth="1"/>
    <col min="1796" max="1994" width="9.140625" style="16"/>
    <col min="1995" max="1995" width="5.5703125" style="16" customWidth="1"/>
    <col min="1996" max="1996" width="40" style="16" customWidth="1"/>
    <col min="1997" max="1997" width="9.28515625" style="16" customWidth="1"/>
    <col min="1998" max="2001" width="9.140625" style="16"/>
    <col min="2002" max="2002" width="12.5703125" style="16" customWidth="1"/>
    <col min="2003" max="2021" width="9.140625" style="16"/>
    <col min="2022" max="2022" width="13.85546875" style="16" customWidth="1"/>
    <col min="2023" max="2025" width="9.140625" style="16"/>
    <col min="2026" max="2026" width="10.5703125" style="16" customWidth="1"/>
    <col min="2027" max="2029" width="9.140625" style="16"/>
    <col min="2030" max="2030" width="11.140625" style="16" customWidth="1"/>
    <col min="2031" max="2050" width="9.140625" style="16"/>
    <col min="2051" max="2051" width="9.5703125" style="16" bestFit="1" customWidth="1"/>
    <col min="2052" max="2250" width="9.140625" style="16"/>
    <col min="2251" max="2251" width="5.5703125" style="16" customWidth="1"/>
    <col min="2252" max="2252" width="40" style="16" customWidth="1"/>
    <col min="2253" max="2253" width="9.28515625" style="16" customWidth="1"/>
    <col min="2254" max="2257" width="9.140625" style="16"/>
    <col min="2258" max="2258" width="12.5703125" style="16" customWidth="1"/>
    <col min="2259" max="2277" width="9.140625" style="16"/>
    <col min="2278" max="2278" width="13.85546875" style="16" customWidth="1"/>
    <col min="2279" max="2281" width="9.140625" style="16"/>
    <col min="2282" max="2282" width="10.5703125" style="16" customWidth="1"/>
    <col min="2283" max="2285" width="9.140625" style="16"/>
    <col min="2286" max="2286" width="11.140625" style="16" customWidth="1"/>
    <col min="2287" max="2306" width="9.140625" style="16"/>
    <col min="2307" max="2307" width="9.5703125" style="16" bestFit="1" customWidth="1"/>
    <col min="2308" max="2506" width="9.140625" style="16"/>
    <col min="2507" max="2507" width="5.5703125" style="16" customWidth="1"/>
    <col min="2508" max="2508" width="40" style="16" customWidth="1"/>
    <col min="2509" max="2509" width="9.28515625" style="16" customWidth="1"/>
    <col min="2510" max="2513" width="9.140625" style="16"/>
    <col min="2514" max="2514" width="12.5703125" style="16" customWidth="1"/>
    <col min="2515" max="2533" width="9.140625" style="16"/>
    <col min="2534" max="2534" width="13.85546875" style="16" customWidth="1"/>
    <col min="2535" max="2537" width="9.140625" style="16"/>
    <col min="2538" max="2538" width="10.5703125" style="16" customWidth="1"/>
    <col min="2539" max="2541" width="9.140625" style="16"/>
    <col min="2542" max="2542" width="11.140625" style="16" customWidth="1"/>
    <col min="2543" max="2562" width="9.140625" style="16"/>
    <col min="2563" max="2563" width="9.5703125" style="16" bestFit="1" customWidth="1"/>
    <col min="2564" max="2762" width="9.140625" style="16"/>
    <col min="2763" max="2763" width="5.5703125" style="16" customWidth="1"/>
    <col min="2764" max="2764" width="40" style="16" customWidth="1"/>
    <col min="2765" max="2765" width="9.28515625" style="16" customWidth="1"/>
    <col min="2766" max="2769" width="9.140625" style="16"/>
    <col min="2770" max="2770" width="12.5703125" style="16" customWidth="1"/>
    <col min="2771" max="2789" width="9.140625" style="16"/>
    <col min="2790" max="2790" width="13.85546875" style="16" customWidth="1"/>
    <col min="2791" max="2793" width="9.140625" style="16"/>
    <col min="2794" max="2794" width="10.5703125" style="16" customWidth="1"/>
    <col min="2795" max="2797" width="9.140625" style="16"/>
    <col min="2798" max="2798" width="11.140625" style="16" customWidth="1"/>
    <col min="2799" max="2818" width="9.140625" style="16"/>
    <col min="2819" max="2819" width="9.5703125" style="16" bestFit="1" customWidth="1"/>
    <col min="2820" max="3018" width="9.140625" style="16"/>
    <col min="3019" max="3019" width="5.5703125" style="16" customWidth="1"/>
    <col min="3020" max="3020" width="40" style="16" customWidth="1"/>
    <col min="3021" max="3021" width="9.28515625" style="16" customWidth="1"/>
    <col min="3022" max="3025" width="9.140625" style="16"/>
    <col min="3026" max="3026" width="12.5703125" style="16" customWidth="1"/>
    <col min="3027" max="3045" width="9.140625" style="16"/>
    <col min="3046" max="3046" width="13.85546875" style="16" customWidth="1"/>
    <col min="3047" max="3049" width="9.140625" style="16"/>
    <col min="3050" max="3050" width="10.5703125" style="16" customWidth="1"/>
    <col min="3051" max="3053" width="9.140625" style="16"/>
    <col min="3054" max="3054" width="11.140625" style="16" customWidth="1"/>
    <col min="3055" max="3074" width="9.140625" style="16"/>
    <col min="3075" max="3075" width="9.5703125" style="16" bestFit="1" customWidth="1"/>
    <col min="3076" max="3274" width="9.140625" style="16"/>
    <col min="3275" max="3275" width="5.5703125" style="16" customWidth="1"/>
    <col min="3276" max="3276" width="40" style="16" customWidth="1"/>
    <col min="3277" max="3277" width="9.28515625" style="16" customWidth="1"/>
    <col min="3278" max="3281" width="9.140625" style="16"/>
    <col min="3282" max="3282" width="12.5703125" style="16" customWidth="1"/>
    <col min="3283" max="3301" width="9.140625" style="16"/>
    <col min="3302" max="3302" width="13.85546875" style="16" customWidth="1"/>
    <col min="3303" max="3305" width="9.140625" style="16"/>
    <col min="3306" max="3306" width="10.5703125" style="16" customWidth="1"/>
    <col min="3307" max="3309" width="9.140625" style="16"/>
    <col min="3310" max="3310" width="11.140625" style="16" customWidth="1"/>
    <col min="3311" max="3330" width="9.140625" style="16"/>
    <col min="3331" max="3331" width="9.5703125" style="16" bestFit="1" customWidth="1"/>
    <col min="3332" max="3530" width="9.140625" style="16"/>
    <col min="3531" max="3531" width="5.5703125" style="16" customWidth="1"/>
    <col min="3532" max="3532" width="40" style="16" customWidth="1"/>
    <col min="3533" max="3533" width="9.28515625" style="16" customWidth="1"/>
    <col min="3534" max="3537" width="9.140625" style="16"/>
    <col min="3538" max="3538" width="12.5703125" style="16" customWidth="1"/>
    <col min="3539" max="3557" width="9.140625" style="16"/>
    <col min="3558" max="3558" width="13.85546875" style="16" customWidth="1"/>
    <col min="3559" max="3561" width="9.140625" style="16"/>
    <col min="3562" max="3562" width="10.5703125" style="16" customWidth="1"/>
    <col min="3563" max="3565" width="9.140625" style="16"/>
    <col min="3566" max="3566" width="11.140625" style="16" customWidth="1"/>
    <col min="3567" max="3586" width="9.140625" style="16"/>
    <col min="3587" max="3587" width="9.5703125" style="16" bestFit="1" customWidth="1"/>
    <col min="3588" max="3786" width="9.140625" style="16"/>
    <col min="3787" max="3787" width="5.5703125" style="16" customWidth="1"/>
    <col min="3788" max="3788" width="40" style="16" customWidth="1"/>
    <col min="3789" max="3789" width="9.28515625" style="16" customWidth="1"/>
    <col min="3790" max="3793" width="9.140625" style="16"/>
    <col min="3794" max="3794" width="12.5703125" style="16" customWidth="1"/>
    <col min="3795" max="3813" width="9.140625" style="16"/>
    <col min="3814" max="3814" width="13.85546875" style="16" customWidth="1"/>
    <col min="3815" max="3817" width="9.140625" style="16"/>
    <col min="3818" max="3818" width="10.5703125" style="16" customWidth="1"/>
    <col min="3819" max="3821" width="9.140625" style="16"/>
    <col min="3822" max="3822" width="11.140625" style="16" customWidth="1"/>
    <col min="3823" max="3842" width="9.140625" style="16"/>
    <col min="3843" max="3843" width="9.5703125" style="16" bestFit="1" customWidth="1"/>
    <col min="3844" max="4042" width="9.140625" style="16"/>
    <col min="4043" max="4043" width="5.5703125" style="16" customWidth="1"/>
    <col min="4044" max="4044" width="40" style="16" customWidth="1"/>
    <col min="4045" max="4045" width="9.28515625" style="16" customWidth="1"/>
    <col min="4046" max="4049" width="9.140625" style="16"/>
    <col min="4050" max="4050" width="12.5703125" style="16" customWidth="1"/>
    <col min="4051" max="4069" width="9.140625" style="16"/>
    <col min="4070" max="4070" width="13.85546875" style="16" customWidth="1"/>
    <col min="4071" max="4073" width="9.140625" style="16"/>
    <col min="4074" max="4074" width="10.5703125" style="16" customWidth="1"/>
    <col min="4075" max="4077" width="9.140625" style="16"/>
    <col min="4078" max="4078" width="11.140625" style="16" customWidth="1"/>
    <col min="4079" max="4098" width="9.140625" style="16"/>
    <col min="4099" max="4099" width="9.5703125" style="16" bestFit="1" customWidth="1"/>
    <col min="4100" max="4298" width="9.140625" style="16"/>
    <col min="4299" max="4299" width="5.5703125" style="16" customWidth="1"/>
    <col min="4300" max="4300" width="40" style="16" customWidth="1"/>
    <col min="4301" max="4301" width="9.28515625" style="16" customWidth="1"/>
    <col min="4302" max="4305" width="9.140625" style="16"/>
    <col min="4306" max="4306" width="12.5703125" style="16" customWidth="1"/>
    <col min="4307" max="4325" width="9.140625" style="16"/>
    <col min="4326" max="4326" width="13.85546875" style="16" customWidth="1"/>
    <col min="4327" max="4329" width="9.140625" style="16"/>
    <col min="4330" max="4330" width="10.5703125" style="16" customWidth="1"/>
    <col min="4331" max="4333" width="9.140625" style="16"/>
    <col min="4334" max="4334" width="11.140625" style="16" customWidth="1"/>
    <col min="4335" max="4354" width="9.140625" style="16"/>
    <col min="4355" max="4355" width="9.5703125" style="16" bestFit="1" customWidth="1"/>
    <col min="4356" max="4554" width="9.140625" style="16"/>
    <col min="4555" max="4555" width="5.5703125" style="16" customWidth="1"/>
    <col min="4556" max="4556" width="40" style="16" customWidth="1"/>
    <col min="4557" max="4557" width="9.28515625" style="16" customWidth="1"/>
    <col min="4558" max="4561" width="9.140625" style="16"/>
    <col min="4562" max="4562" width="12.5703125" style="16" customWidth="1"/>
    <col min="4563" max="4581" width="9.140625" style="16"/>
    <col min="4582" max="4582" width="13.85546875" style="16" customWidth="1"/>
    <col min="4583" max="4585" width="9.140625" style="16"/>
    <col min="4586" max="4586" width="10.5703125" style="16" customWidth="1"/>
    <col min="4587" max="4589" width="9.140625" style="16"/>
    <col min="4590" max="4590" width="11.140625" style="16" customWidth="1"/>
    <col min="4591" max="4610" width="9.140625" style="16"/>
    <col min="4611" max="4611" width="9.5703125" style="16" bestFit="1" customWidth="1"/>
    <col min="4612" max="4810" width="9.140625" style="16"/>
    <col min="4811" max="4811" width="5.5703125" style="16" customWidth="1"/>
    <col min="4812" max="4812" width="40" style="16" customWidth="1"/>
    <col min="4813" max="4813" width="9.28515625" style="16" customWidth="1"/>
    <col min="4814" max="4817" width="9.140625" style="16"/>
    <col min="4818" max="4818" width="12.5703125" style="16" customWidth="1"/>
    <col min="4819" max="4837" width="9.140625" style="16"/>
    <col min="4838" max="4838" width="13.85546875" style="16" customWidth="1"/>
    <col min="4839" max="4841" width="9.140625" style="16"/>
    <col min="4842" max="4842" width="10.5703125" style="16" customWidth="1"/>
    <col min="4843" max="4845" width="9.140625" style="16"/>
    <col min="4846" max="4846" width="11.140625" style="16" customWidth="1"/>
    <col min="4847" max="4866" width="9.140625" style="16"/>
    <col min="4867" max="4867" width="9.5703125" style="16" bestFit="1" customWidth="1"/>
    <col min="4868" max="5066" width="9.140625" style="16"/>
    <col min="5067" max="5067" width="5.5703125" style="16" customWidth="1"/>
    <col min="5068" max="5068" width="40" style="16" customWidth="1"/>
    <col min="5069" max="5069" width="9.28515625" style="16" customWidth="1"/>
    <col min="5070" max="5073" width="9.140625" style="16"/>
    <col min="5074" max="5074" width="12.5703125" style="16" customWidth="1"/>
    <col min="5075" max="5093" width="9.140625" style="16"/>
    <col min="5094" max="5094" width="13.85546875" style="16" customWidth="1"/>
    <col min="5095" max="5097" width="9.140625" style="16"/>
    <col min="5098" max="5098" width="10.5703125" style="16" customWidth="1"/>
    <col min="5099" max="5101" width="9.140625" style="16"/>
    <col min="5102" max="5102" width="11.140625" style="16" customWidth="1"/>
    <col min="5103" max="5122" width="9.140625" style="16"/>
    <col min="5123" max="5123" width="9.5703125" style="16" bestFit="1" customWidth="1"/>
    <col min="5124" max="5322" width="9.140625" style="16"/>
    <col min="5323" max="5323" width="5.5703125" style="16" customWidth="1"/>
    <col min="5324" max="5324" width="40" style="16" customWidth="1"/>
    <col min="5325" max="5325" width="9.28515625" style="16" customWidth="1"/>
    <col min="5326" max="5329" width="9.140625" style="16"/>
    <col min="5330" max="5330" width="12.5703125" style="16" customWidth="1"/>
    <col min="5331" max="5349" width="9.140625" style="16"/>
    <col min="5350" max="5350" width="13.85546875" style="16" customWidth="1"/>
    <col min="5351" max="5353" width="9.140625" style="16"/>
    <col min="5354" max="5354" width="10.5703125" style="16" customWidth="1"/>
    <col min="5355" max="5357" width="9.140625" style="16"/>
    <col min="5358" max="5358" width="11.140625" style="16" customWidth="1"/>
    <col min="5359" max="5378" width="9.140625" style="16"/>
    <col min="5379" max="5379" width="9.5703125" style="16" bestFit="1" customWidth="1"/>
    <col min="5380" max="5578" width="9.140625" style="16"/>
    <col min="5579" max="5579" width="5.5703125" style="16" customWidth="1"/>
    <col min="5580" max="5580" width="40" style="16" customWidth="1"/>
    <col min="5581" max="5581" width="9.28515625" style="16" customWidth="1"/>
    <col min="5582" max="5585" width="9.140625" style="16"/>
    <col min="5586" max="5586" width="12.5703125" style="16" customWidth="1"/>
    <col min="5587" max="5605" width="9.140625" style="16"/>
    <col min="5606" max="5606" width="13.85546875" style="16" customWidth="1"/>
    <col min="5607" max="5609" width="9.140625" style="16"/>
    <col min="5610" max="5610" width="10.5703125" style="16" customWidth="1"/>
    <col min="5611" max="5613" width="9.140625" style="16"/>
    <col min="5614" max="5614" width="11.140625" style="16" customWidth="1"/>
    <col min="5615" max="5634" width="9.140625" style="16"/>
    <col min="5635" max="5635" width="9.5703125" style="16" bestFit="1" customWidth="1"/>
    <col min="5636" max="5834" width="9.140625" style="16"/>
    <col min="5835" max="5835" width="5.5703125" style="16" customWidth="1"/>
    <col min="5836" max="5836" width="40" style="16" customWidth="1"/>
    <col min="5837" max="5837" width="9.28515625" style="16" customWidth="1"/>
    <col min="5838" max="5841" width="9.140625" style="16"/>
    <col min="5842" max="5842" width="12.5703125" style="16" customWidth="1"/>
    <col min="5843" max="5861" width="9.140625" style="16"/>
    <col min="5862" max="5862" width="13.85546875" style="16" customWidth="1"/>
    <col min="5863" max="5865" width="9.140625" style="16"/>
    <col min="5866" max="5866" width="10.5703125" style="16" customWidth="1"/>
    <col min="5867" max="5869" width="9.140625" style="16"/>
    <col min="5870" max="5870" width="11.140625" style="16" customWidth="1"/>
    <col min="5871" max="5890" width="9.140625" style="16"/>
    <col min="5891" max="5891" width="9.5703125" style="16" bestFit="1" customWidth="1"/>
    <col min="5892" max="6090" width="9.140625" style="16"/>
    <col min="6091" max="6091" width="5.5703125" style="16" customWidth="1"/>
    <col min="6092" max="6092" width="40" style="16" customWidth="1"/>
    <col min="6093" max="6093" width="9.28515625" style="16" customWidth="1"/>
    <col min="6094" max="6097" width="9.140625" style="16"/>
    <col min="6098" max="6098" width="12.5703125" style="16" customWidth="1"/>
    <col min="6099" max="6117" width="9.140625" style="16"/>
    <col min="6118" max="6118" width="13.85546875" style="16" customWidth="1"/>
    <col min="6119" max="6121" width="9.140625" style="16"/>
    <col min="6122" max="6122" width="10.5703125" style="16" customWidth="1"/>
    <col min="6123" max="6125" width="9.140625" style="16"/>
    <col min="6126" max="6126" width="11.140625" style="16" customWidth="1"/>
    <col min="6127" max="6146" width="9.140625" style="16"/>
    <col min="6147" max="6147" width="9.5703125" style="16" bestFit="1" customWidth="1"/>
    <col min="6148" max="6346" width="9.140625" style="16"/>
    <col min="6347" max="6347" width="5.5703125" style="16" customWidth="1"/>
    <col min="6348" max="6348" width="40" style="16" customWidth="1"/>
    <col min="6349" max="6349" width="9.28515625" style="16" customWidth="1"/>
    <col min="6350" max="6353" width="9.140625" style="16"/>
    <col min="6354" max="6354" width="12.5703125" style="16" customWidth="1"/>
    <col min="6355" max="6373" width="9.140625" style="16"/>
    <col min="6374" max="6374" width="13.85546875" style="16" customWidth="1"/>
    <col min="6375" max="6377" width="9.140625" style="16"/>
    <col min="6378" max="6378" width="10.5703125" style="16" customWidth="1"/>
    <col min="6379" max="6381" width="9.140625" style="16"/>
    <col min="6382" max="6382" width="11.140625" style="16" customWidth="1"/>
    <col min="6383" max="6402" width="9.140625" style="16"/>
    <col min="6403" max="6403" width="9.5703125" style="16" bestFit="1" customWidth="1"/>
    <col min="6404" max="6602" width="9.140625" style="16"/>
    <col min="6603" max="6603" width="5.5703125" style="16" customWidth="1"/>
    <col min="6604" max="6604" width="40" style="16" customWidth="1"/>
    <col min="6605" max="6605" width="9.28515625" style="16" customWidth="1"/>
    <col min="6606" max="6609" width="9.140625" style="16"/>
    <col min="6610" max="6610" width="12.5703125" style="16" customWidth="1"/>
    <col min="6611" max="6629" width="9.140625" style="16"/>
    <col min="6630" max="6630" width="13.85546875" style="16" customWidth="1"/>
    <col min="6631" max="6633" width="9.140625" style="16"/>
    <col min="6634" max="6634" width="10.5703125" style="16" customWidth="1"/>
    <col min="6635" max="6637" width="9.140625" style="16"/>
    <col min="6638" max="6638" width="11.140625" style="16" customWidth="1"/>
    <col min="6639" max="6658" width="9.140625" style="16"/>
    <col min="6659" max="6659" width="9.5703125" style="16" bestFit="1" customWidth="1"/>
    <col min="6660" max="6858" width="9.140625" style="16"/>
    <col min="6859" max="6859" width="5.5703125" style="16" customWidth="1"/>
    <col min="6860" max="6860" width="40" style="16" customWidth="1"/>
    <col min="6861" max="6861" width="9.28515625" style="16" customWidth="1"/>
    <col min="6862" max="6865" width="9.140625" style="16"/>
    <col min="6866" max="6866" width="12.5703125" style="16" customWidth="1"/>
    <col min="6867" max="6885" width="9.140625" style="16"/>
    <col min="6886" max="6886" width="13.85546875" style="16" customWidth="1"/>
    <col min="6887" max="6889" width="9.140625" style="16"/>
    <col min="6890" max="6890" width="10.5703125" style="16" customWidth="1"/>
    <col min="6891" max="6893" width="9.140625" style="16"/>
    <col min="6894" max="6894" width="11.140625" style="16" customWidth="1"/>
    <col min="6895" max="6914" width="9.140625" style="16"/>
    <col min="6915" max="6915" width="9.5703125" style="16" bestFit="1" customWidth="1"/>
    <col min="6916" max="7114" width="9.140625" style="16"/>
    <col min="7115" max="7115" width="5.5703125" style="16" customWidth="1"/>
    <col min="7116" max="7116" width="40" style="16" customWidth="1"/>
    <col min="7117" max="7117" width="9.28515625" style="16" customWidth="1"/>
    <col min="7118" max="7121" width="9.140625" style="16"/>
    <col min="7122" max="7122" width="12.5703125" style="16" customWidth="1"/>
    <col min="7123" max="7141" width="9.140625" style="16"/>
    <col min="7142" max="7142" width="13.85546875" style="16" customWidth="1"/>
    <col min="7143" max="7145" width="9.140625" style="16"/>
    <col min="7146" max="7146" width="10.5703125" style="16" customWidth="1"/>
    <col min="7147" max="7149" width="9.140625" style="16"/>
    <col min="7150" max="7150" width="11.140625" style="16" customWidth="1"/>
    <col min="7151" max="7170" width="9.140625" style="16"/>
    <col min="7171" max="7171" width="9.5703125" style="16" bestFit="1" customWidth="1"/>
    <col min="7172" max="7370" width="9.140625" style="16"/>
    <col min="7371" max="7371" width="5.5703125" style="16" customWidth="1"/>
    <col min="7372" max="7372" width="40" style="16" customWidth="1"/>
    <col min="7373" max="7373" width="9.28515625" style="16" customWidth="1"/>
    <col min="7374" max="7377" width="9.140625" style="16"/>
    <col min="7378" max="7378" width="12.5703125" style="16" customWidth="1"/>
    <col min="7379" max="7397" width="9.140625" style="16"/>
    <col min="7398" max="7398" width="13.85546875" style="16" customWidth="1"/>
    <col min="7399" max="7401" width="9.140625" style="16"/>
    <col min="7402" max="7402" width="10.5703125" style="16" customWidth="1"/>
    <col min="7403" max="7405" width="9.140625" style="16"/>
    <col min="7406" max="7406" width="11.140625" style="16" customWidth="1"/>
    <col min="7407" max="7426" width="9.140625" style="16"/>
    <col min="7427" max="7427" width="9.5703125" style="16" bestFit="1" customWidth="1"/>
    <col min="7428" max="7626" width="9.140625" style="16"/>
    <col min="7627" max="7627" width="5.5703125" style="16" customWidth="1"/>
    <col min="7628" max="7628" width="40" style="16" customWidth="1"/>
    <col min="7629" max="7629" width="9.28515625" style="16" customWidth="1"/>
    <col min="7630" max="7633" width="9.140625" style="16"/>
    <col min="7634" max="7634" width="12.5703125" style="16" customWidth="1"/>
    <col min="7635" max="7653" width="9.140625" style="16"/>
    <col min="7654" max="7654" width="13.85546875" style="16" customWidth="1"/>
    <col min="7655" max="7657" width="9.140625" style="16"/>
    <col min="7658" max="7658" width="10.5703125" style="16" customWidth="1"/>
    <col min="7659" max="7661" width="9.140625" style="16"/>
    <col min="7662" max="7662" width="11.140625" style="16" customWidth="1"/>
    <col min="7663" max="7682" width="9.140625" style="16"/>
    <col min="7683" max="7683" width="9.5703125" style="16" bestFit="1" customWidth="1"/>
    <col min="7684" max="7882" width="9.140625" style="16"/>
    <col min="7883" max="7883" width="5.5703125" style="16" customWidth="1"/>
    <col min="7884" max="7884" width="40" style="16" customWidth="1"/>
    <col min="7885" max="7885" width="9.28515625" style="16" customWidth="1"/>
    <col min="7886" max="7889" width="9.140625" style="16"/>
    <col min="7890" max="7890" width="12.5703125" style="16" customWidth="1"/>
    <col min="7891" max="7909" width="9.140625" style="16"/>
    <col min="7910" max="7910" width="13.85546875" style="16" customWidth="1"/>
    <col min="7911" max="7913" width="9.140625" style="16"/>
    <col min="7914" max="7914" width="10.5703125" style="16" customWidth="1"/>
    <col min="7915" max="7917" width="9.140625" style="16"/>
    <col min="7918" max="7918" width="11.140625" style="16" customWidth="1"/>
    <col min="7919" max="7938" width="9.140625" style="16"/>
    <col min="7939" max="7939" width="9.5703125" style="16" bestFit="1" customWidth="1"/>
    <col min="7940" max="8138" width="9.140625" style="16"/>
    <col min="8139" max="8139" width="5.5703125" style="16" customWidth="1"/>
    <col min="8140" max="8140" width="40" style="16" customWidth="1"/>
    <col min="8141" max="8141" width="9.28515625" style="16" customWidth="1"/>
    <col min="8142" max="8145" width="9.140625" style="16"/>
    <col min="8146" max="8146" width="12.5703125" style="16" customWidth="1"/>
    <col min="8147" max="8165" width="9.140625" style="16"/>
    <col min="8166" max="8166" width="13.85546875" style="16" customWidth="1"/>
    <col min="8167" max="8169" width="9.140625" style="16"/>
    <col min="8170" max="8170" width="10.5703125" style="16" customWidth="1"/>
    <col min="8171" max="8173" width="9.140625" style="16"/>
    <col min="8174" max="8174" width="11.140625" style="16" customWidth="1"/>
    <col min="8175" max="8194" width="9.140625" style="16"/>
    <col min="8195" max="8195" width="9.5703125" style="16" bestFit="1" customWidth="1"/>
    <col min="8196" max="8394" width="9.140625" style="16"/>
    <col min="8395" max="8395" width="5.5703125" style="16" customWidth="1"/>
    <col min="8396" max="8396" width="40" style="16" customWidth="1"/>
    <col min="8397" max="8397" width="9.28515625" style="16" customWidth="1"/>
    <col min="8398" max="8401" width="9.140625" style="16"/>
    <col min="8402" max="8402" width="12.5703125" style="16" customWidth="1"/>
    <col min="8403" max="8421" width="9.140625" style="16"/>
    <col min="8422" max="8422" width="13.85546875" style="16" customWidth="1"/>
    <col min="8423" max="8425" width="9.140625" style="16"/>
    <col min="8426" max="8426" width="10.5703125" style="16" customWidth="1"/>
    <col min="8427" max="8429" width="9.140625" style="16"/>
    <col min="8430" max="8430" width="11.140625" style="16" customWidth="1"/>
    <col min="8431" max="8450" width="9.140625" style="16"/>
    <col min="8451" max="8451" width="9.5703125" style="16" bestFit="1" customWidth="1"/>
    <col min="8452" max="8650" width="9.140625" style="16"/>
    <col min="8651" max="8651" width="5.5703125" style="16" customWidth="1"/>
    <col min="8652" max="8652" width="40" style="16" customWidth="1"/>
    <col min="8653" max="8653" width="9.28515625" style="16" customWidth="1"/>
    <col min="8654" max="8657" width="9.140625" style="16"/>
    <col min="8658" max="8658" width="12.5703125" style="16" customWidth="1"/>
    <col min="8659" max="8677" width="9.140625" style="16"/>
    <col min="8678" max="8678" width="13.85546875" style="16" customWidth="1"/>
    <col min="8679" max="8681" width="9.140625" style="16"/>
    <col min="8682" max="8682" width="10.5703125" style="16" customWidth="1"/>
    <col min="8683" max="8685" width="9.140625" style="16"/>
    <col min="8686" max="8686" width="11.140625" style="16" customWidth="1"/>
    <col min="8687" max="8706" width="9.140625" style="16"/>
    <col min="8707" max="8707" width="9.5703125" style="16" bestFit="1" customWidth="1"/>
    <col min="8708" max="8906" width="9.140625" style="16"/>
    <col min="8907" max="8907" width="5.5703125" style="16" customWidth="1"/>
    <col min="8908" max="8908" width="40" style="16" customWidth="1"/>
    <col min="8909" max="8909" width="9.28515625" style="16" customWidth="1"/>
    <col min="8910" max="8913" width="9.140625" style="16"/>
    <col min="8914" max="8914" width="12.5703125" style="16" customWidth="1"/>
    <col min="8915" max="8933" width="9.140625" style="16"/>
    <col min="8934" max="8934" width="13.85546875" style="16" customWidth="1"/>
    <col min="8935" max="8937" width="9.140625" style="16"/>
    <col min="8938" max="8938" width="10.5703125" style="16" customWidth="1"/>
    <col min="8939" max="8941" width="9.140625" style="16"/>
    <col min="8942" max="8942" width="11.140625" style="16" customWidth="1"/>
    <col min="8943" max="8962" width="9.140625" style="16"/>
    <col min="8963" max="8963" width="9.5703125" style="16" bestFit="1" customWidth="1"/>
    <col min="8964" max="9162" width="9.140625" style="16"/>
    <col min="9163" max="9163" width="5.5703125" style="16" customWidth="1"/>
    <col min="9164" max="9164" width="40" style="16" customWidth="1"/>
    <col min="9165" max="9165" width="9.28515625" style="16" customWidth="1"/>
    <col min="9166" max="9169" width="9.140625" style="16"/>
    <col min="9170" max="9170" width="12.5703125" style="16" customWidth="1"/>
    <col min="9171" max="9189" width="9.140625" style="16"/>
    <col min="9190" max="9190" width="13.85546875" style="16" customWidth="1"/>
    <col min="9191" max="9193" width="9.140625" style="16"/>
    <col min="9194" max="9194" width="10.5703125" style="16" customWidth="1"/>
    <col min="9195" max="9197" width="9.140625" style="16"/>
    <col min="9198" max="9198" width="11.140625" style="16" customWidth="1"/>
    <col min="9199" max="9218" width="9.140625" style="16"/>
    <col min="9219" max="9219" width="9.5703125" style="16" bestFit="1" customWidth="1"/>
    <col min="9220" max="9418" width="9.140625" style="16"/>
    <col min="9419" max="9419" width="5.5703125" style="16" customWidth="1"/>
    <col min="9420" max="9420" width="40" style="16" customWidth="1"/>
    <col min="9421" max="9421" width="9.28515625" style="16" customWidth="1"/>
    <col min="9422" max="9425" width="9.140625" style="16"/>
    <col min="9426" max="9426" width="12.5703125" style="16" customWidth="1"/>
    <col min="9427" max="9445" width="9.140625" style="16"/>
    <col min="9446" max="9446" width="13.85546875" style="16" customWidth="1"/>
    <col min="9447" max="9449" width="9.140625" style="16"/>
    <col min="9450" max="9450" width="10.5703125" style="16" customWidth="1"/>
    <col min="9451" max="9453" width="9.140625" style="16"/>
    <col min="9454" max="9454" width="11.140625" style="16" customWidth="1"/>
    <col min="9455" max="9474" width="9.140625" style="16"/>
    <col min="9475" max="9475" width="9.5703125" style="16" bestFit="1" customWidth="1"/>
    <col min="9476" max="9674" width="9.140625" style="16"/>
    <col min="9675" max="9675" width="5.5703125" style="16" customWidth="1"/>
    <col min="9676" max="9676" width="40" style="16" customWidth="1"/>
    <col min="9677" max="9677" width="9.28515625" style="16" customWidth="1"/>
    <col min="9678" max="9681" width="9.140625" style="16"/>
    <col min="9682" max="9682" width="12.5703125" style="16" customWidth="1"/>
    <col min="9683" max="9701" width="9.140625" style="16"/>
    <col min="9702" max="9702" width="13.85546875" style="16" customWidth="1"/>
    <col min="9703" max="9705" width="9.140625" style="16"/>
    <col min="9706" max="9706" width="10.5703125" style="16" customWidth="1"/>
    <col min="9707" max="9709" width="9.140625" style="16"/>
    <col min="9710" max="9710" width="11.140625" style="16" customWidth="1"/>
    <col min="9711" max="9730" width="9.140625" style="16"/>
    <col min="9731" max="9731" width="9.5703125" style="16" bestFit="1" customWidth="1"/>
    <col min="9732" max="9930" width="9.140625" style="16"/>
    <col min="9931" max="9931" width="5.5703125" style="16" customWidth="1"/>
    <col min="9932" max="9932" width="40" style="16" customWidth="1"/>
    <col min="9933" max="9933" width="9.28515625" style="16" customWidth="1"/>
    <col min="9934" max="9937" width="9.140625" style="16"/>
    <col min="9938" max="9938" width="12.5703125" style="16" customWidth="1"/>
    <col min="9939" max="9957" width="9.140625" style="16"/>
    <col min="9958" max="9958" width="13.85546875" style="16" customWidth="1"/>
    <col min="9959" max="9961" width="9.140625" style="16"/>
    <col min="9962" max="9962" width="10.5703125" style="16" customWidth="1"/>
    <col min="9963" max="9965" width="9.140625" style="16"/>
    <col min="9966" max="9966" width="11.140625" style="16" customWidth="1"/>
    <col min="9967" max="9986" width="9.140625" style="16"/>
    <col min="9987" max="9987" width="9.5703125" style="16" bestFit="1" customWidth="1"/>
    <col min="9988" max="10186" width="9.140625" style="16"/>
    <col min="10187" max="10187" width="5.5703125" style="16" customWidth="1"/>
    <col min="10188" max="10188" width="40" style="16" customWidth="1"/>
    <col min="10189" max="10189" width="9.28515625" style="16" customWidth="1"/>
    <col min="10190" max="10193" width="9.140625" style="16"/>
    <col min="10194" max="10194" width="12.5703125" style="16" customWidth="1"/>
    <col min="10195" max="10213" width="9.140625" style="16"/>
    <col min="10214" max="10214" width="13.85546875" style="16" customWidth="1"/>
    <col min="10215" max="10217" width="9.140625" style="16"/>
    <col min="10218" max="10218" width="10.5703125" style="16" customWidth="1"/>
    <col min="10219" max="10221" width="9.140625" style="16"/>
    <col min="10222" max="10222" width="11.140625" style="16" customWidth="1"/>
    <col min="10223" max="10242" width="9.140625" style="16"/>
    <col min="10243" max="10243" width="9.5703125" style="16" bestFit="1" customWidth="1"/>
    <col min="10244" max="10442" width="9.140625" style="16"/>
    <col min="10443" max="10443" width="5.5703125" style="16" customWidth="1"/>
    <col min="10444" max="10444" width="40" style="16" customWidth="1"/>
    <col min="10445" max="10445" width="9.28515625" style="16" customWidth="1"/>
    <col min="10446" max="10449" width="9.140625" style="16"/>
    <col min="10450" max="10450" width="12.5703125" style="16" customWidth="1"/>
    <col min="10451" max="10469" width="9.140625" style="16"/>
    <col min="10470" max="10470" width="13.85546875" style="16" customWidth="1"/>
    <col min="10471" max="10473" width="9.140625" style="16"/>
    <col min="10474" max="10474" width="10.5703125" style="16" customWidth="1"/>
    <col min="10475" max="10477" width="9.140625" style="16"/>
    <col min="10478" max="10478" width="11.140625" style="16" customWidth="1"/>
    <col min="10479" max="10498" width="9.140625" style="16"/>
    <col min="10499" max="10499" width="9.5703125" style="16" bestFit="1" customWidth="1"/>
    <col min="10500" max="10698" width="9.140625" style="16"/>
    <col min="10699" max="10699" width="5.5703125" style="16" customWidth="1"/>
    <col min="10700" max="10700" width="40" style="16" customWidth="1"/>
    <col min="10701" max="10701" width="9.28515625" style="16" customWidth="1"/>
    <col min="10702" max="10705" width="9.140625" style="16"/>
    <col min="10706" max="10706" width="12.5703125" style="16" customWidth="1"/>
    <col min="10707" max="10725" width="9.140625" style="16"/>
    <col min="10726" max="10726" width="13.85546875" style="16" customWidth="1"/>
    <col min="10727" max="10729" width="9.140625" style="16"/>
    <col min="10730" max="10730" width="10.5703125" style="16" customWidth="1"/>
    <col min="10731" max="10733" width="9.140625" style="16"/>
    <col min="10734" max="10734" width="11.140625" style="16" customWidth="1"/>
    <col min="10735" max="10754" width="9.140625" style="16"/>
    <col min="10755" max="10755" width="9.5703125" style="16" bestFit="1" customWidth="1"/>
    <col min="10756" max="10954" width="9.140625" style="16"/>
    <col min="10955" max="10955" width="5.5703125" style="16" customWidth="1"/>
    <col min="10956" max="10956" width="40" style="16" customWidth="1"/>
    <col min="10957" max="10957" width="9.28515625" style="16" customWidth="1"/>
    <col min="10958" max="10961" width="9.140625" style="16"/>
    <col min="10962" max="10962" width="12.5703125" style="16" customWidth="1"/>
    <col min="10963" max="10981" width="9.140625" style="16"/>
    <col min="10982" max="10982" width="13.85546875" style="16" customWidth="1"/>
    <col min="10983" max="10985" width="9.140625" style="16"/>
    <col min="10986" max="10986" width="10.5703125" style="16" customWidth="1"/>
    <col min="10987" max="10989" width="9.140625" style="16"/>
    <col min="10990" max="10990" width="11.140625" style="16" customWidth="1"/>
    <col min="10991" max="11010" width="9.140625" style="16"/>
    <col min="11011" max="11011" width="9.5703125" style="16" bestFit="1" customWidth="1"/>
    <col min="11012" max="11210" width="9.140625" style="16"/>
    <col min="11211" max="11211" width="5.5703125" style="16" customWidth="1"/>
    <col min="11212" max="11212" width="40" style="16" customWidth="1"/>
    <col min="11213" max="11213" width="9.28515625" style="16" customWidth="1"/>
    <col min="11214" max="11217" width="9.140625" style="16"/>
    <col min="11218" max="11218" width="12.5703125" style="16" customWidth="1"/>
    <col min="11219" max="11237" width="9.140625" style="16"/>
    <col min="11238" max="11238" width="13.85546875" style="16" customWidth="1"/>
    <col min="11239" max="11241" width="9.140625" style="16"/>
    <col min="11242" max="11242" width="10.5703125" style="16" customWidth="1"/>
    <col min="11243" max="11245" width="9.140625" style="16"/>
    <col min="11246" max="11246" width="11.140625" style="16" customWidth="1"/>
    <col min="11247" max="11266" width="9.140625" style="16"/>
    <col min="11267" max="11267" width="9.5703125" style="16" bestFit="1" customWidth="1"/>
    <col min="11268" max="11466" width="9.140625" style="16"/>
    <col min="11467" max="11467" width="5.5703125" style="16" customWidth="1"/>
    <col min="11468" max="11468" width="40" style="16" customWidth="1"/>
    <col min="11469" max="11469" width="9.28515625" style="16" customWidth="1"/>
    <col min="11470" max="11473" width="9.140625" style="16"/>
    <col min="11474" max="11474" width="12.5703125" style="16" customWidth="1"/>
    <col min="11475" max="11493" width="9.140625" style="16"/>
    <col min="11494" max="11494" width="13.85546875" style="16" customWidth="1"/>
    <col min="11495" max="11497" width="9.140625" style="16"/>
    <col min="11498" max="11498" width="10.5703125" style="16" customWidth="1"/>
    <col min="11499" max="11501" width="9.140625" style="16"/>
    <col min="11502" max="11502" width="11.140625" style="16" customWidth="1"/>
    <col min="11503" max="11522" width="9.140625" style="16"/>
    <col min="11523" max="11523" width="9.5703125" style="16" bestFit="1" customWidth="1"/>
    <col min="11524" max="11722" width="9.140625" style="16"/>
    <col min="11723" max="11723" width="5.5703125" style="16" customWidth="1"/>
    <col min="11724" max="11724" width="40" style="16" customWidth="1"/>
    <col min="11725" max="11725" width="9.28515625" style="16" customWidth="1"/>
    <col min="11726" max="11729" width="9.140625" style="16"/>
    <col min="11730" max="11730" width="12.5703125" style="16" customWidth="1"/>
    <col min="11731" max="11749" width="9.140625" style="16"/>
    <col min="11750" max="11750" width="13.85546875" style="16" customWidth="1"/>
    <col min="11751" max="11753" width="9.140625" style="16"/>
    <col min="11754" max="11754" width="10.5703125" style="16" customWidth="1"/>
    <col min="11755" max="11757" width="9.140625" style="16"/>
    <col min="11758" max="11758" width="11.140625" style="16" customWidth="1"/>
    <col min="11759" max="11778" width="9.140625" style="16"/>
    <col min="11779" max="11779" width="9.5703125" style="16" bestFit="1" customWidth="1"/>
    <col min="11780" max="11978" width="9.140625" style="16"/>
    <col min="11979" max="11979" width="5.5703125" style="16" customWidth="1"/>
    <col min="11980" max="11980" width="40" style="16" customWidth="1"/>
    <col min="11981" max="11981" width="9.28515625" style="16" customWidth="1"/>
    <col min="11982" max="11985" width="9.140625" style="16"/>
    <col min="11986" max="11986" width="12.5703125" style="16" customWidth="1"/>
    <col min="11987" max="12005" width="9.140625" style="16"/>
    <col min="12006" max="12006" width="13.85546875" style="16" customWidth="1"/>
    <col min="12007" max="12009" width="9.140625" style="16"/>
    <col min="12010" max="12010" width="10.5703125" style="16" customWidth="1"/>
    <col min="12011" max="12013" width="9.140625" style="16"/>
    <col min="12014" max="12014" width="11.140625" style="16" customWidth="1"/>
    <col min="12015" max="12034" width="9.140625" style="16"/>
    <col min="12035" max="12035" width="9.5703125" style="16" bestFit="1" customWidth="1"/>
    <col min="12036" max="12234" width="9.140625" style="16"/>
    <col min="12235" max="12235" width="5.5703125" style="16" customWidth="1"/>
    <col min="12236" max="12236" width="40" style="16" customWidth="1"/>
    <col min="12237" max="12237" width="9.28515625" style="16" customWidth="1"/>
    <col min="12238" max="12241" width="9.140625" style="16"/>
    <col min="12242" max="12242" width="12.5703125" style="16" customWidth="1"/>
    <col min="12243" max="12261" width="9.140625" style="16"/>
    <col min="12262" max="12262" width="13.85546875" style="16" customWidth="1"/>
    <col min="12263" max="12265" width="9.140625" style="16"/>
    <col min="12266" max="12266" width="10.5703125" style="16" customWidth="1"/>
    <col min="12267" max="12269" width="9.140625" style="16"/>
    <col min="12270" max="12270" width="11.140625" style="16" customWidth="1"/>
    <col min="12271" max="12290" width="9.140625" style="16"/>
    <col min="12291" max="12291" width="9.5703125" style="16" bestFit="1" customWidth="1"/>
    <col min="12292" max="12490" width="9.140625" style="16"/>
    <col min="12491" max="12491" width="5.5703125" style="16" customWidth="1"/>
    <col min="12492" max="12492" width="40" style="16" customWidth="1"/>
    <col min="12493" max="12493" width="9.28515625" style="16" customWidth="1"/>
    <col min="12494" max="12497" width="9.140625" style="16"/>
    <col min="12498" max="12498" width="12.5703125" style="16" customWidth="1"/>
    <col min="12499" max="12517" width="9.140625" style="16"/>
    <col min="12518" max="12518" width="13.85546875" style="16" customWidth="1"/>
    <col min="12519" max="12521" width="9.140625" style="16"/>
    <col min="12522" max="12522" width="10.5703125" style="16" customWidth="1"/>
    <col min="12523" max="12525" width="9.140625" style="16"/>
    <col min="12526" max="12526" width="11.140625" style="16" customWidth="1"/>
    <col min="12527" max="12546" width="9.140625" style="16"/>
    <col min="12547" max="12547" width="9.5703125" style="16" bestFit="1" customWidth="1"/>
    <col min="12548" max="12746" width="9.140625" style="16"/>
    <col min="12747" max="12747" width="5.5703125" style="16" customWidth="1"/>
    <col min="12748" max="12748" width="40" style="16" customWidth="1"/>
    <col min="12749" max="12749" width="9.28515625" style="16" customWidth="1"/>
    <col min="12750" max="12753" width="9.140625" style="16"/>
    <col min="12754" max="12754" width="12.5703125" style="16" customWidth="1"/>
    <col min="12755" max="12773" width="9.140625" style="16"/>
    <col min="12774" max="12774" width="13.85546875" style="16" customWidth="1"/>
    <col min="12775" max="12777" width="9.140625" style="16"/>
    <col min="12778" max="12778" width="10.5703125" style="16" customWidth="1"/>
    <col min="12779" max="12781" width="9.140625" style="16"/>
    <col min="12782" max="12782" width="11.140625" style="16" customWidth="1"/>
    <col min="12783" max="12802" width="9.140625" style="16"/>
    <col min="12803" max="12803" width="9.5703125" style="16" bestFit="1" customWidth="1"/>
    <col min="12804" max="13002" width="9.140625" style="16"/>
    <col min="13003" max="13003" width="5.5703125" style="16" customWidth="1"/>
    <col min="13004" max="13004" width="40" style="16" customWidth="1"/>
    <col min="13005" max="13005" width="9.28515625" style="16" customWidth="1"/>
    <col min="13006" max="13009" width="9.140625" style="16"/>
    <col min="13010" max="13010" width="12.5703125" style="16" customWidth="1"/>
    <col min="13011" max="13029" width="9.140625" style="16"/>
    <col min="13030" max="13030" width="13.85546875" style="16" customWidth="1"/>
    <col min="13031" max="13033" width="9.140625" style="16"/>
    <col min="13034" max="13034" width="10.5703125" style="16" customWidth="1"/>
    <col min="13035" max="13037" width="9.140625" style="16"/>
    <col min="13038" max="13038" width="11.140625" style="16" customWidth="1"/>
    <col min="13039" max="13058" width="9.140625" style="16"/>
    <col min="13059" max="13059" width="9.5703125" style="16" bestFit="1" customWidth="1"/>
    <col min="13060" max="13258" width="9.140625" style="16"/>
    <col min="13259" max="13259" width="5.5703125" style="16" customWidth="1"/>
    <col min="13260" max="13260" width="40" style="16" customWidth="1"/>
    <col min="13261" max="13261" width="9.28515625" style="16" customWidth="1"/>
    <col min="13262" max="13265" width="9.140625" style="16"/>
    <col min="13266" max="13266" width="12.5703125" style="16" customWidth="1"/>
    <col min="13267" max="13285" width="9.140625" style="16"/>
    <col min="13286" max="13286" width="13.85546875" style="16" customWidth="1"/>
    <col min="13287" max="13289" width="9.140625" style="16"/>
    <col min="13290" max="13290" width="10.5703125" style="16" customWidth="1"/>
    <col min="13291" max="13293" width="9.140625" style="16"/>
    <col min="13294" max="13294" width="11.140625" style="16" customWidth="1"/>
    <col min="13295" max="13314" width="9.140625" style="16"/>
    <col min="13315" max="13315" width="9.5703125" style="16" bestFit="1" customWidth="1"/>
    <col min="13316" max="13514" width="9.140625" style="16"/>
    <col min="13515" max="13515" width="5.5703125" style="16" customWidth="1"/>
    <col min="13516" max="13516" width="40" style="16" customWidth="1"/>
    <col min="13517" max="13517" width="9.28515625" style="16" customWidth="1"/>
    <col min="13518" max="13521" width="9.140625" style="16"/>
    <col min="13522" max="13522" width="12.5703125" style="16" customWidth="1"/>
    <col min="13523" max="13541" width="9.140625" style="16"/>
    <col min="13542" max="13542" width="13.85546875" style="16" customWidth="1"/>
    <col min="13543" max="13545" width="9.140625" style="16"/>
    <col min="13546" max="13546" width="10.5703125" style="16" customWidth="1"/>
    <col min="13547" max="13549" width="9.140625" style="16"/>
    <col min="13550" max="13550" width="11.140625" style="16" customWidth="1"/>
    <col min="13551" max="13570" width="9.140625" style="16"/>
    <col min="13571" max="13571" width="9.5703125" style="16" bestFit="1" customWidth="1"/>
    <col min="13572" max="13770" width="9.140625" style="16"/>
    <col min="13771" max="13771" width="5.5703125" style="16" customWidth="1"/>
    <col min="13772" max="13772" width="40" style="16" customWidth="1"/>
    <col min="13773" max="13773" width="9.28515625" style="16" customWidth="1"/>
    <col min="13774" max="13777" width="9.140625" style="16"/>
    <col min="13778" max="13778" width="12.5703125" style="16" customWidth="1"/>
    <col min="13779" max="13797" width="9.140625" style="16"/>
    <col min="13798" max="13798" width="13.85546875" style="16" customWidth="1"/>
    <col min="13799" max="13801" width="9.140625" style="16"/>
    <col min="13802" max="13802" width="10.5703125" style="16" customWidth="1"/>
    <col min="13803" max="13805" width="9.140625" style="16"/>
    <col min="13806" max="13806" width="11.140625" style="16" customWidth="1"/>
    <col min="13807" max="13826" width="9.140625" style="16"/>
    <col min="13827" max="13827" width="9.5703125" style="16" bestFit="1" customWidth="1"/>
    <col min="13828" max="14026" width="9.140625" style="16"/>
    <col min="14027" max="14027" width="5.5703125" style="16" customWidth="1"/>
    <col min="14028" max="14028" width="40" style="16" customWidth="1"/>
    <col min="14029" max="14029" width="9.28515625" style="16" customWidth="1"/>
    <col min="14030" max="14033" width="9.140625" style="16"/>
    <col min="14034" max="14034" width="12.5703125" style="16" customWidth="1"/>
    <col min="14035" max="14053" width="9.140625" style="16"/>
    <col min="14054" max="14054" width="13.85546875" style="16" customWidth="1"/>
    <col min="14055" max="14057" width="9.140625" style="16"/>
    <col min="14058" max="14058" width="10.5703125" style="16" customWidth="1"/>
    <col min="14059" max="14061" width="9.140625" style="16"/>
    <col min="14062" max="14062" width="11.140625" style="16" customWidth="1"/>
    <col min="14063" max="14082" width="9.140625" style="16"/>
    <col min="14083" max="14083" width="9.5703125" style="16" bestFit="1" customWidth="1"/>
    <col min="14084" max="14282" width="9.140625" style="16"/>
    <col min="14283" max="14283" width="5.5703125" style="16" customWidth="1"/>
    <col min="14284" max="14284" width="40" style="16" customWidth="1"/>
    <col min="14285" max="14285" width="9.28515625" style="16" customWidth="1"/>
    <col min="14286" max="14289" width="9.140625" style="16"/>
    <col min="14290" max="14290" width="12.5703125" style="16" customWidth="1"/>
    <col min="14291" max="14309" width="9.140625" style="16"/>
    <col min="14310" max="14310" width="13.85546875" style="16" customWidth="1"/>
    <col min="14311" max="14313" width="9.140625" style="16"/>
    <col min="14314" max="14314" width="10.5703125" style="16" customWidth="1"/>
    <col min="14315" max="14317" width="9.140625" style="16"/>
    <col min="14318" max="14318" width="11.140625" style="16" customWidth="1"/>
    <col min="14319" max="14338" width="9.140625" style="16"/>
    <col min="14339" max="14339" width="9.5703125" style="16" bestFit="1" customWidth="1"/>
    <col min="14340" max="14538" width="9.140625" style="16"/>
    <col min="14539" max="14539" width="5.5703125" style="16" customWidth="1"/>
    <col min="14540" max="14540" width="40" style="16" customWidth="1"/>
    <col min="14541" max="14541" width="9.28515625" style="16" customWidth="1"/>
    <col min="14542" max="14545" width="9.140625" style="16"/>
    <col min="14546" max="14546" width="12.5703125" style="16" customWidth="1"/>
    <col min="14547" max="14565" width="9.140625" style="16"/>
    <col min="14566" max="14566" width="13.85546875" style="16" customWidth="1"/>
    <col min="14567" max="14569" width="9.140625" style="16"/>
    <col min="14570" max="14570" width="10.5703125" style="16" customWidth="1"/>
    <col min="14571" max="14573" width="9.140625" style="16"/>
    <col min="14574" max="14574" width="11.140625" style="16" customWidth="1"/>
    <col min="14575" max="14594" width="9.140625" style="16"/>
    <col min="14595" max="14595" width="9.5703125" style="16" bestFit="1" customWidth="1"/>
    <col min="14596" max="14794" width="9.140625" style="16"/>
    <col min="14795" max="14795" width="5.5703125" style="16" customWidth="1"/>
    <col min="14796" max="14796" width="40" style="16" customWidth="1"/>
    <col min="14797" max="14797" width="9.28515625" style="16" customWidth="1"/>
    <col min="14798" max="14801" width="9.140625" style="16"/>
    <col min="14802" max="14802" width="12.5703125" style="16" customWidth="1"/>
    <col min="14803" max="14821" width="9.140625" style="16"/>
    <col min="14822" max="14822" width="13.85546875" style="16" customWidth="1"/>
    <col min="14823" max="14825" width="9.140625" style="16"/>
    <col min="14826" max="14826" width="10.5703125" style="16" customWidth="1"/>
    <col min="14827" max="14829" width="9.140625" style="16"/>
    <col min="14830" max="14830" width="11.140625" style="16" customWidth="1"/>
    <col min="14831" max="14850" width="9.140625" style="16"/>
    <col min="14851" max="14851" width="9.5703125" style="16" bestFit="1" customWidth="1"/>
    <col min="14852" max="15050" width="9.140625" style="16"/>
    <col min="15051" max="15051" width="5.5703125" style="16" customWidth="1"/>
    <col min="15052" max="15052" width="40" style="16" customWidth="1"/>
    <col min="15053" max="15053" width="9.28515625" style="16" customWidth="1"/>
    <col min="15054" max="15057" width="9.140625" style="16"/>
    <col min="15058" max="15058" width="12.5703125" style="16" customWidth="1"/>
    <col min="15059" max="15077" width="9.140625" style="16"/>
    <col min="15078" max="15078" width="13.85546875" style="16" customWidth="1"/>
    <col min="15079" max="15081" width="9.140625" style="16"/>
    <col min="15082" max="15082" width="10.5703125" style="16" customWidth="1"/>
    <col min="15083" max="15085" width="9.140625" style="16"/>
    <col min="15086" max="15086" width="11.140625" style="16" customWidth="1"/>
    <col min="15087" max="15106" width="9.140625" style="16"/>
    <col min="15107" max="15107" width="9.5703125" style="16" bestFit="1" customWidth="1"/>
    <col min="15108" max="15306" width="9.140625" style="16"/>
    <col min="15307" max="15307" width="5.5703125" style="16" customWidth="1"/>
    <col min="15308" max="15308" width="40" style="16" customWidth="1"/>
    <col min="15309" max="15309" width="9.28515625" style="16" customWidth="1"/>
    <col min="15310" max="15313" width="9.140625" style="16"/>
    <col min="15314" max="15314" width="12.5703125" style="16" customWidth="1"/>
    <col min="15315" max="15333" width="9.140625" style="16"/>
    <col min="15334" max="15334" width="13.85546875" style="16" customWidth="1"/>
    <col min="15335" max="15337" width="9.140625" style="16"/>
    <col min="15338" max="15338" width="10.5703125" style="16" customWidth="1"/>
    <col min="15339" max="15341" width="9.140625" style="16"/>
    <col min="15342" max="15342" width="11.140625" style="16" customWidth="1"/>
    <col min="15343" max="15362" width="9.140625" style="16"/>
    <col min="15363" max="15363" width="9.5703125" style="16" bestFit="1" customWidth="1"/>
    <col min="15364" max="15562" width="9.140625" style="16"/>
    <col min="15563" max="15563" width="5.5703125" style="16" customWidth="1"/>
    <col min="15564" max="15564" width="40" style="16" customWidth="1"/>
    <col min="15565" max="15565" width="9.28515625" style="16" customWidth="1"/>
    <col min="15566" max="15569" width="9.140625" style="16"/>
    <col min="15570" max="15570" width="12.5703125" style="16" customWidth="1"/>
    <col min="15571" max="15589" width="9.140625" style="16"/>
    <col min="15590" max="15590" width="13.85546875" style="16" customWidth="1"/>
    <col min="15591" max="15593" width="9.140625" style="16"/>
    <col min="15594" max="15594" width="10.5703125" style="16" customWidth="1"/>
    <col min="15595" max="15597" width="9.140625" style="16"/>
    <col min="15598" max="15598" width="11.140625" style="16" customWidth="1"/>
    <col min="15599" max="15618" width="9.140625" style="16"/>
    <col min="15619" max="15619" width="9.5703125" style="16" bestFit="1" customWidth="1"/>
    <col min="15620" max="15818" width="9.140625" style="16"/>
    <col min="15819" max="15819" width="5.5703125" style="16" customWidth="1"/>
    <col min="15820" max="15820" width="40" style="16" customWidth="1"/>
    <col min="15821" max="15821" width="9.28515625" style="16" customWidth="1"/>
    <col min="15822" max="15825" width="9.140625" style="16"/>
    <col min="15826" max="15826" width="12.5703125" style="16" customWidth="1"/>
    <col min="15827" max="15845" width="9.140625" style="16"/>
    <col min="15846" max="15846" width="13.85546875" style="16" customWidth="1"/>
    <col min="15847" max="15849" width="9.140625" style="16"/>
    <col min="15850" max="15850" width="10.5703125" style="16" customWidth="1"/>
    <col min="15851" max="15853" width="9.140625" style="16"/>
    <col min="15854" max="15854" width="11.140625" style="16" customWidth="1"/>
    <col min="15855" max="15874" width="9.140625" style="16"/>
    <col min="15875" max="15875" width="9.5703125" style="16" bestFit="1" customWidth="1"/>
    <col min="15876" max="16074" width="9.140625" style="16"/>
    <col min="16075" max="16075" width="5.5703125" style="16" customWidth="1"/>
    <col min="16076" max="16076" width="40" style="16" customWidth="1"/>
    <col min="16077" max="16077" width="9.28515625" style="16" customWidth="1"/>
    <col min="16078" max="16081" width="9.140625" style="16"/>
    <col min="16082" max="16082" width="12.5703125" style="16" customWidth="1"/>
    <col min="16083" max="16101" width="9.140625" style="16"/>
    <col min="16102" max="16102" width="13.85546875" style="16" customWidth="1"/>
    <col min="16103" max="16105" width="9.140625" style="16"/>
    <col min="16106" max="16106" width="10.5703125" style="16" customWidth="1"/>
    <col min="16107" max="16109" width="9.140625" style="16"/>
    <col min="16110" max="16110" width="11.140625" style="16" customWidth="1"/>
    <col min="16111" max="16130" width="9.140625" style="16"/>
    <col min="16131" max="16131" width="9.5703125" style="16" bestFit="1" customWidth="1"/>
    <col min="16132" max="16384" width="9.140625" style="16"/>
  </cols>
  <sheetData>
    <row r="1" spans="1:3" s="3" customFormat="1" x14ac:dyDescent="0.25">
      <c r="A1" s="61" t="s">
        <v>93</v>
      </c>
      <c r="B1" s="61"/>
      <c r="C1" s="2"/>
    </row>
    <row r="2" spans="1:3" s="3" customFormat="1" ht="12.75" customHeight="1" x14ac:dyDescent="0.25">
      <c r="A2" s="61" t="s">
        <v>90</v>
      </c>
      <c r="B2" s="61"/>
      <c r="C2" s="2"/>
    </row>
    <row r="3" spans="1:3" s="3" customFormat="1" x14ac:dyDescent="0.25">
      <c r="A3" s="61" t="s">
        <v>91</v>
      </c>
      <c r="B3" s="61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94</v>
      </c>
      <c r="C5" s="7">
        <v>-100263.39905777783</v>
      </c>
    </row>
    <row r="6" spans="1:3" s="3" customFormat="1" x14ac:dyDescent="0.25">
      <c r="A6" s="9"/>
      <c r="B6" s="10" t="s">
        <v>92</v>
      </c>
      <c r="C6" s="11"/>
    </row>
    <row r="7" spans="1:3" x14ac:dyDescent="0.25">
      <c r="A7" s="13"/>
      <c r="B7" s="14" t="s">
        <v>0</v>
      </c>
      <c r="C7" s="15">
        <v>10623.744000000001</v>
      </c>
    </row>
    <row r="8" spans="1:3" x14ac:dyDescent="0.25">
      <c r="A8" s="17"/>
      <c r="B8" s="1" t="s">
        <v>1</v>
      </c>
      <c r="C8" s="15">
        <v>0</v>
      </c>
    </row>
    <row r="9" spans="1:3" x14ac:dyDescent="0.25">
      <c r="A9" s="17"/>
      <c r="B9" s="1" t="s">
        <v>2</v>
      </c>
      <c r="C9" s="15">
        <v>12516.480000000003</v>
      </c>
    </row>
    <row r="10" spans="1:3" x14ac:dyDescent="0.25">
      <c r="A10" s="17"/>
      <c r="B10" s="1" t="s">
        <v>3</v>
      </c>
      <c r="C10" s="15">
        <v>0</v>
      </c>
    </row>
    <row r="11" spans="1:3" ht="20.25" customHeight="1" x14ac:dyDescent="0.25">
      <c r="A11" s="18"/>
      <c r="B11" s="19" t="s">
        <v>4</v>
      </c>
      <c r="C11" s="15">
        <v>1598.075</v>
      </c>
    </row>
    <row r="12" spans="1:3" x14ac:dyDescent="0.25">
      <c r="A12" s="17"/>
      <c r="B12" s="1" t="s">
        <v>5</v>
      </c>
      <c r="C12" s="15">
        <v>0</v>
      </c>
    </row>
    <row r="13" spans="1:3" ht="16.5" thickBot="1" x14ac:dyDescent="0.3">
      <c r="A13" s="20"/>
      <c r="B13" s="21" t="s">
        <v>6</v>
      </c>
      <c r="C13" s="51">
        <f>SUM(C7:C12)</f>
        <v>24738.299000000003</v>
      </c>
    </row>
    <row r="14" spans="1:3" ht="16.5" thickBot="1" x14ac:dyDescent="0.3">
      <c r="A14" s="22" t="s">
        <v>7</v>
      </c>
      <c r="B14" s="23" t="s">
        <v>8</v>
      </c>
      <c r="C14" s="15"/>
    </row>
    <row r="15" spans="1:3" ht="19.5" customHeight="1" x14ac:dyDescent="0.25">
      <c r="A15" s="18"/>
      <c r="B15" s="19" t="s">
        <v>9</v>
      </c>
      <c r="C15" s="15">
        <v>0</v>
      </c>
    </row>
    <row r="16" spans="1:3" ht="17.25" customHeight="1" x14ac:dyDescent="0.25">
      <c r="A16" s="17"/>
      <c r="B16" s="24" t="s">
        <v>10</v>
      </c>
      <c r="C16" s="15">
        <v>0</v>
      </c>
    </row>
    <row r="17" spans="1:3" ht="18.75" customHeight="1" x14ac:dyDescent="0.25">
      <c r="A17" s="20"/>
      <c r="B17" s="25" t="s">
        <v>11</v>
      </c>
      <c r="C17" s="15">
        <v>0</v>
      </c>
    </row>
    <row r="18" spans="1:3" x14ac:dyDescent="0.25">
      <c r="A18" s="20"/>
      <c r="B18" s="21" t="s">
        <v>12</v>
      </c>
      <c r="C18" s="15">
        <v>0</v>
      </c>
    </row>
    <row r="19" spans="1:3" ht="16.5" thickBot="1" x14ac:dyDescent="0.3">
      <c r="A19" s="26"/>
      <c r="B19" s="21" t="s">
        <v>6</v>
      </c>
      <c r="C19" s="51">
        <v>0</v>
      </c>
    </row>
    <row r="20" spans="1:3" ht="16.5" thickBot="1" x14ac:dyDescent="0.3">
      <c r="A20" s="27" t="s">
        <v>13</v>
      </c>
      <c r="B20" s="28" t="s">
        <v>14</v>
      </c>
      <c r="C20" s="15"/>
    </row>
    <row r="21" spans="1:3" ht="30" customHeight="1" x14ac:dyDescent="0.25">
      <c r="A21" s="18"/>
      <c r="B21" s="19" t="s">
        <v>15</v>
      </c>
      <c r="C21" s="15">
        <v>1601.0879999999997</v>
      </c>
    </row>
    <row r="22" spans="1:3" ht="15.75" customHeight="1" x14ac:dyDescent="0.25">
      <c r="A22" s="17"/>
      <c r="B22" s="24" t="s">
        <v>16</v>
      </c>
      <c r="C22" s="15">
        <v>0</v>
      </c>
    </row>
    <row r="23" spans="1:3" ht="14.25" customHeight="1" x14ac:dyDescent="0.25">
      <c r="A23" s="17"/>
      <c r="B23" s="24" t="s">
        <v>17</v>
      </c>
      <c r="C23" s="15">
        <v>0</v>
      </c>
    </row>
    <row r="24" spans="1:3" x14ac:dyDescent="0.25">
      <c r="A24" s="17"/>
      <c r="B24" s="1" t="s">
        <v>18</v>
      </c>
      <c r="C24" s="15">
        <v>472.07300000000009</v>
      </c>
    </row>
    <row r="25" spans="1:3" x14ac:dyDescent="0.25">
      <c r="A25" s="20"/>
      <c r="B25" s="21" t="s">
        <v>19</v>
      </c>
      <c r="C25" s="15">
        <v>0</v>
      </c>
    </row>
    <row r="26" spans="1:3" x14ac:dyDescent="0.25">
      <c r="A26" s="20"/>
      <c r="B26" s="21" t="s">
        <v>20</v>
      </c>
      <c r="C26" s="15">
        <v>1290.08</v>
      </c>
    </row>
    <row r="27" spans="1:3" ht="16.5" thickBot="1" x14ac:dyDescent="0.3">
      <c r="A27" s="20"/>
      <c r="B27" s="21" t="s">
        <v>6</v>
      </c>
      <c r="C27" s="51">
        <f>SUM(C21:C26)</f>
        <v>3363.241</v>
      </c>
    </row>
    <row r="28" spans="1:3" ht="16.5" thickBot="1" x14ac:dyDescent="0.3">
      <c r="A28" s="27" t="s">
        <v>21</v>
      </c>
      <c r="B28" s="28" t="s">
        <v>22</v>
      </c>
      <c r="C28" s="15"/>
    </row>
    <row r="29" spans="1:3" ht="21.75" customHeight="1" x14ac:dyDescent="0.25">
      <c r="A29" s="29"/>
      <c r="B29" s="14" t="s">
        <v>23</v>
      </c>
      <c r="C29" s="15">
        <v>472.07300000000004</v>
      </c>
    </row>
    <row r="30" spans="1:3" ht="36" customHeight="1" x14ac:dyDescent="0.25">
      <c r="A30" s="30"/>
      <c r="B30" s="24" t="s">
        <v>24</v>
      </c>
      <c r="C30" s="15">
        <v>1186.6080000000002</v>
      </c>
    </row>
    <row r="31" spans="1:3" ht="32.25" customHeight="1" x14ac:dyDescent="0.25">
      <c r="A31" s="30"/>
      <c r="B31" s="24" t="s">
        <v>25</v>
      </c>
      <c r="C31" s="15">
        <v>369.57600000000008</v>
      </c>
    </row>
    <row r="32" spans="1:3" ht="29.25" customHeight="1" x14ac:dyDescent="0.25">
      <c r="A32" s="30"/>
      <c r="B32" s="24" t="s">
        <v>26</v>
      </c>
      <c r="C32" s="15">
        <v>0</v>
      </c>
    </row>
    <row r="33" spans="1:3" ht="33" customHeight="1" x14ac:dyDescent="0.25">
      <c r="A33" s="30"/>
      <c r="B33" s="24" t="s">
        <v>27</v>
      </c>
      <c r="C33" s="15">
        <v>145.80000000000004</v>
      </c>
    </row>
    <row r="34" spans="1:3" ht="30" customHeight="1" x14ac:dyDescent="0.25">
      <c r="A34" s="30"/>
      <c r="B34" s="24" t="s">
        <v>28</v>
      </c>
      <c r="C34" s="15">
        <v>6159.0240000000003</v>
      </c>
    </row>
    <row r="35" spans="1:3" ht="16.5" thickBot="1" x14ac:dyDescent="0.3">
      <c r="A35" s="31"/>
      <c r="B35" s="25" t="s">
        <v>6</v>
      </c>
      <c r="C35" s="51">
        <f>SUM(C29:C34)</f>
        <v>8333.0810000000001</v>
      </c>
    </row>
    <row r="36" spans="1:3" ht="16.5" thickBot="1" x14ac:dyDescent="0.3">
      <c r="A36" s="27" t="s">
        <v>29</v>
      </c>
      <c r="B36" s="32" t="s">
        <v>30</v>
      </c>
      <c r="C36" s="51">
        <v>4244.07</v>
      </c>
    </row>
    <row r="37" spans="1:3" ht="16.5" thickBot="1" x14ac:dyDescent="0.3">
      <c r="A37" s="27" t="s">
        <v>31</v>
      </c>
      <c r="B37" s="32" t="s">
        <v>32</v>
      </c>
      <c r="C37" s="51">
        <v>274.60000000000002</v>
      </c>
    </row>
    <row r="38" spans="1:3" ht="32.25" thickBot="1" x14ac:dyDescent="0.3">
      <c r="A38" s="27" t="s">
        <v>33</v>
      </c>
      <c r="B38" s="52" t="s">
        <v>34</v>
      </c>
      <c r="C38" s="15"/>
    </row>
    <row r="39" spans="1:3" ht="32.25" customHeight="1" x14ac:dyDescent="0.25">
      <c r="A39" s="33"/>
      <c r="B39" s="34" t="s">
        <v>34</v>
      </c>
      <c r="C39" s="15">
        <v>0</v>
      </c>
    </row>
    <row r="40" spans="1:3" x14ac:dyDescent="0.25">
      <c r="A40" s="30"/>
      <c r="B40" s="14" t="s">
        <v>35</v>
      </c>
      <c r="C40" s="15">
        <v>5343.56</v>
      </c>
    </row>
    <row r="41" spans="1:3" x14ac:dyDescent="0.25">
      <c r="A41" s="30"/>
      <c r="B41" s="1" t="s">
        <v>36</v>
      </c>
      <c r="C41" s="15">
        <v>5067.3999999999996</v>
      </c>
    </row>
    <row r="42" spans="1:3" x14ac:dyDescent="0.25">
      <c r="A42" s="30"/>
      <c r="B42" s="1" t="s">
        <v>37</v>
      </c>
      <c r="C42" s="15">
        <v>2683.2000000000003</v>
      </c>
    </row>
    <row r="43" spans="1:3" x14ac:dyDescent="0.25">
      <c r="A43" s="30"/>
      <c r="B43" s="1" t="s">
        <v>38</v>
      </c>
      <c r="C43" s="15">
        <v>187.2</v>
      </c>
    </row>
    <row r="44" spans="1:3" x14ac:dyDescent="0.25">
      <c r="A44" s="30"/>
      <c r="B44" s="1" t="s">
        <v>39</v>
      </c>
      <c r="C44" s="15">
        <v>736.56</v>
      </c>
    </row>
    <row r="45" spans="1:3" ht="16.5" thickBot="1" x14ac:dyDescent="0.3">
      <c r="A45" s="31"/>
      <c r="B45" s="21" t="s">
        <v>6</v>
      </c>
      <c r="C45" s="51">
        <f>SUM(C40:C44)</f>
        <v>14017.92</v>
      </c>
    </row>
    <row r="46" spans="1:3" ht="16.5" thickBot="1" x14ac:dyDescent="0.3">
      <c r="A46" s="27" t="s">
        <v>40</v>
      </c>
      <c r="B46" s="28" t="s">
        <v>41</v>
      </c>
      <c r="C46" s="15"/>
    </row>
    <row r="47" spans="1:3" x14ac:dyDescent="0.25">
      <c r="A47" s="30"/>
      <c r="B47" s="1" t="s">
        <v>42</v>
      </c>
      <c r="C47" s="15"/>
    </row>
    <row r="48" spans="1:3" x14ac:dyDescent="0.25">
      <c r="A48" s="31"/>
      <c r="B48" s="14" t="s">
        <v>43</v>
      </c>
      <c r="C48" s="15">
        <v>0</v>
      </c>
    </row>
    <row r="49" spans="1:3" ht="30" customHeight="1" x14ac:dyDescent="0.25">
      <c r="A49" s="31"/>
      <c r="B49" s="24" t="s">
        <v>44</v>
      </c>
      <c r="C49" s="15">
        <v>0</v>
      </c>
    </row>
    <row r="50" spans="1:3" x14ac:dyDescent="0.25">
      <c r="A50" s="31"/>
      <c r="B50" s="1" t="s">
        <v>45</v>
      </c>
      <c r="C50" s="15">
        <v>0</v>
      </c>
    </row>
    <row r="51" spans="1:3" x14ac:dyDescent="0.25">
      <c r="A51" s="31"/>
      <c r="B51" s="21" t="s">
        <v>46</v>
      </c>
      <c r="C51" s="15">
        <v>315.76</v>
      </c>
    </row>
    <row r="52" spans="1:3" x14ac:dyDescent="0.25">
      <c r="A52" s="31"/>
      <c r="B52" s="21" t="s">
        <v>47</v>
      </c>
      <c r="C52" s="15">
        <v>0</v>
      </c>
    </row>
    <row r="53" spans="1:3" x14ac:dyDescent="0.25">
      <c r="A53" s="31"/>
      <c r="B53" s="21" t="s">
        <v>48</v>
      </c>
      <c r="C53" s="15">
        <v>0</v>
      </c>
    </row>
    <row r="54" spans="1:3" ht="16.5" thickBot="1" x14ac:dyDescent="0.3">
      <c r="A54" s="35"/>
      <c r="B54" s="36" t="s">
        <v>49</v>
      </c>
      <c r="C54" s="51">
        <f>SUM(C48:C53)</f>
        <v>315.76</v>
      </c>
    </row>
    <row r="55" spans="1:3" ht="16.5" thickBot="1" x14ac:dyDescent="0.3">
      <c r="A55" s="27" t="s">
        <v>50</v>
      </c>
      <c r="B55" s="28" t="s">
        <v>51</v>
      </c>
      <c r="C55" s="15"/>
    </row>
    <row r="56" spans="1:3" ht="40.5" customHeight="1" x14ac:dyDescent="0.25">
      <c r="A56" s="29"/>
      <c r="B56" s="19" t="s">
        <v>52</v>
      </c>
      <c r="C56" s="15">
        <v>983.81599999999992</v>
      </c>
    </row>
    <row r="57" spans="1:3" ht="36" customHeight="1" x14ac:dyDescent="0.25">
      <c r="A57" s="29"/>
      <c r="B57" s="19" t="s">
        <v>53</v>
      </c>
      <c r="C57" s="15">
        <v>0</v>
      </c>
    </row>
    <row r="58" spans="1:3" ht="37.5" customHeight="1" x14ac:dyDescent="0.25">
      <c r="A58" s="30"/>
      <c r="B58" s="24" t="s">
        <v>54</v>
      </c>
      <c r="C58" s="15">
        <v>3935.2639999999997</v>
      </c>
    </row>
    <row r="59" spans="1:3" ht="36.75" customHeight="1" x14ac:dyDescent="0.25">
      <c r="A59" s="30"/>
      <c r="B59" s="24" t="s">
        <v>55</v>
      </c>
      <c r="C59" s="15">
        <v>2951.4479999999999</v>
      </c>
    </row>
    <row r="60" spans="1:3" ht="40.5" customHeight="1" x14ac:dyDescent="0.25">
      <c r="A60" s="30"/>
      <c r="B60" s="24" t="s">
        <v>56</v>
      </c>
      <c r="C60" s="15">
        <v>2491.2759999999998</v>
      </c>
    </row>
    <row r="61" spans="1:3" ht="24.75" customHeight="1" x14ac:dyDescent="0.25">
      <c r="A61" s="31"/>
      <c r="B61" s="25" t="s">
        <v>57</v>
      </c>
      <c r="C61" s="15">
        <v>0</v>
      </c>
    </row>
    <row r="62" spans="1:3" ht="16.5" thickBot="1" x14ac:dyDescent="0.3">
      <c r="A62" s="31"/>
      <c r="B62" s="21" t="s">
        <v>49</v>
      </c>
      <c r="C62" s="51">
        <f>SUM(C56:C61)</f>
        <v>10361.804</v>
      </c>
    </row>
    <row r="63" spans="1:3" ht="37.5" customHeight="1" thickBot="1" x14ac:dyDescent="0.3">
      <c r="A63" s="27" t="s">
        <v>58</v>
      </c>
      <c r="B63" s="37" t="s">
        <v>59</v>
      </c>
      <c r="C63" s="51">
        <v>4950.8160000000016</v>
      </c>
    </row>
    <row r="64" spans="1:3" ht="16.5" thickBot="1" x14ac:dyDescent="0.3">
      <c r="A64" s="38" t="s">
        <v>60</v>
      </c>
      <c r="B64" s="39" t="s">
        <v>61</v>
      </c>
      <c r="C64" s="51">
        <v>1380.5159999999996</v>
      </c>
    </row>
    <row r="65" spans="1:3" ht="16.5" thickBot="1" x14ac:dyDescent="0.3">
      <c r="A65" s="27" t="s">
        <v>62</v>
      </c>
      <c r="B65" s="32" t="s">
        <v>63</v>
      </c>
      <c r="C65" s="51">
        <v>0</v>
      </c>
    </row>
    <row r="66" spans="1:3" ht="16.5" thickBot="1" x14ac:dyDescent="0.3">
      <c r="A66" s="40" t="s">
        <v>64</v>
      </c>
      <c r="B66" s="41" t="s">
        <v>65</v>
      </c>
      <c r="C66" s="51">
        <v>0</v>
      </c>
    </row>
    <row r="67" spans="1:3" ht="16.5" thickBot="1" x14ac:dyDescent="0.3">
      <c r="A67" s="27" t="s">
        <v>66</v>
      </c>
      <c r="B67" s="28" t="s">
        <v>67</v>
      </c>
      <c r="C67" s="15"/>
    </row>
    <row r="68" spans="1:3" x14ac:dyDescent="0.25">
      <c r="A68" s="29"/>
      <c r="B68" s="14" t="s">
        <v>68</v>
      </c>
      <c r="C68" s="15">
        <v>5470.44</v>
      </c>
    </row>
    <row r="69" spans="1:3" x14ac:dyDescent="0.25">
      <c r="A69" s="17"/>
      <c r="B69" s="1" t="s">
        <v>69</v>
      </c>
      <c r="C69" s="15">
        <v>0</v>
      </c>
    </row>
    <row r="70" spans="1:3" x14ac:dyDescent="0.25">
      <c r="A70" s="17"/>
      <c r="B70" s="1" t="s">
        <v>70</v>
      </c>
      <c r="C70" s="15">
        <v>0</v>
      </c>
    </row>
    <row r="71" spans="1:3" ht="32.25" customHeight="1" x14ac:dyDescent="0.25">
      <c r="A71" s="17"/>
      <c r="B71" s="24" t="s">
        <v>71</v>
      </c>
      <c r="C71" s="15">
        <v>0</v>
      </c>
    </row>
    <row r="72" spans="1:3" ht="33.75" customHeight="1" x14ac:dyDescent="0.25">
      <c r="A72" s="17"/>
      <c r="B72" s="24" t="s">
        <v>72</v>
      </c>
      <c r="C72" s="15">
        <v>4013.3999999999992</v>
      </c>
    </row>
    <row r="73" spans="1:3" ht="51" customHeight="1" x14ac:dyDescent="0.25">
      <c r="A73" s="20"/>
      <c r="B73" s="25" t="s">
        <v>73</v>
      </c>
      <c r="C73" s="15">
        <v>4013.3999999999992</v>
      </c>
    </row>
    <row r="74" spans="1:3" ht="16.5" customHeight="1" x14ac:dyDescent="0.25">
      <c r="A74" s="20"/>
      <c r="B74" s="25" t="s">
        <v>95</v>
      </c>
      <c r="C74" s="15">
        <v>14000</v>
      </c>
    </row>
    <row r="75" spans="1:3" ht="16.5" customHeight="1" x14ac:dyDescent="0.25">
      <c r="A75" s="20"/>
      <c r="B75" s="25" t="s">
        <v>96</v>
      </c>
      <c r="C75" s="15">
        <v>2000</v>
      </c>
    </row>
    <row r="76" spans="1:3" ht="15.75" customHeight="1" x14ac:dyDescent="0.25">
      <c r="A76" s="20"/>
      <c r="B76" s="25" t="s">
        <v>97</v>
      </c>
      <c r="C76" s="15">
        <v>5800</v>
      </c>
    </row>
    <row r="77" spans="1:3" ht="16.5" thickBot="1" x14ac:dyDescent="0.3">
      <c r="A77" s="20"/>
      <c r="B77" s="21" t="s">
        <v>49</v>
      </c>
      <c r="C77" s="51">
        <f>SUM(C68:C76)</f>
        <v>35297.24</v>
      </c>
    </row>
    <row r="78" spans="1:3" ht="16.5" thickBot="1" x14ac:dyDescent="0.3">
      <c r="A78" s="42" t="s">
        <v>74</v>
      </c>
      <c r="B78" s="43" t="s">
        <v>75</v>
      </c>
      <c r="C78" s="15"/>
    </row>
    <row r="79" spans="1:3" x14ac:dyDescent="0.25">
      <c r="A79" s="33"/>
      <c r="B79" s="44" t="s">
        <v>76</v>
      </c>
      <c r="C79" s="15"/>
    </row>
    <row r="80" spans="1:3" x14ac:dyDescent="0.25">
      <c r="A80" s="29"/>
      <c r="B80" s="14" t="s">
        <v>77</v>
      </c>
      <c r="C80" s="15">
        <v>732.83</v>
      </c>
    </row>
    <row r="81" spans="1:3" x14ac:dyDescent="0.25">
      <c r="A81" s="29"/>
      <c r="B81" s="14" t="s">
        <v>78</v>
      </c>
      <c r="C81" s="15">
        <v>826.51</v>
      </c>
    </row>
    <row r="82" spans="1:3" x14ac:dyDescent="0.25">
      <c r="A82" s="30"/>
      <c r="B82" s="1" t="s">
        <v>79</v>
      </c>
      <c r="C82" s="15">
        <v>0</v>
      </c>
    </row>
    <row r="83" spans="1:3" x14ac:dyDescent="0.25">
      <c r="A83" s="45"/>
      <c r="B83" s="21" t="s">
        <v>80</v>
      </c>
      <c r="C83" s="15">
        <v>108.57</v>
      </c>
    </row>
    <row r="84" spans="1:3" x14ac:dyDescent="0.25">
      <c r="A84" s="45"/>
      <c r="B84" s="21" t="s">
        <v>81</v>
      </c>
      <c r="C84" s="15">
        <v>1050</v>
      </c>
    </row>
    <row r="85" spans="1:3" x14ac:dyDescent="0.25">
      <c r="A85" s="45"/>
      <c r="B85" s="25" t="s">
        <v>82</v>
      </c>
      <c r="C85" s="15">
        <v>361.9</v>
      </c>
    </row>
    <row r="86" spans="1:3" x14ac:dyDescent="0.25">
      <c r="A86" s="31"/>
      <c r="B86" s="46" t="s">
        <v>83</v>
      </c>
      <c r="C86" s="15">
        <v>1060.5</v>
      </c>
    </row>
    <row r="87" spans="1:3" x14ac:dyDescent="0.25">
      <c r="A87" s="45"/>
      <c r="B87" s="21" t="s">
        <v>84</v>
      </c>
      <c r="C87" s="15">
        <v>750</v>
      </c>
    </row>
    <row r="88" spans="1:3" ht="16.5" thickBot="1" x14ac:dyDescent="0.3">
      <c r="A88" s="35"/>
      <c r="B88" s="47" t="s">
        <v>49</v>
      </c>
      <c r="C88" s="51">
        <f>SUM(C80:C87)</f>
        <v>4890.3099999999995</v>
      </c>
    </row>
    <row r="89" spans="1:3" ht="16.5" thickBot="1" x14ac:dyDescent="0.3">
      <c r="A89" s="22" t="s">
        <v>85</v>
      </c>
      <c r="B89" s="48" t="s">
        <v>86</v>
      </c>
      <c r="C89" s="51">
        <v>0</v>
      </c>
    </row>
    <row r="90" spans="1:3" ht="16.5" thickBot="1" x14ac:dyDescent="0.3">
      <c r="A90" s="27" t="s">
        <v>87</v>
      </c>
      <c r="B90" s="49" t="s">
        <v>88</v>
      </c>
      <c r="C90" s="51">
        <v>23754.395999999997</v>
      </c>
    </row>
    <row r="91" spans="1:3" x14ac:dyDescent="0.25">
      <c r="A91" s="17"/>
      <c r="B91" s="50" t="s">
        <v>89</v>
      </c>
      <c r="C91" s="51">
        <f>C13+C19+C27+C35+C36+C37+C45+C54+C62+C63+C64+C77+C88+C90</f>
        <v>135922.05300000001</v>
      </c>
    </row>
    <row r="92" spans="1:3" s="56" customFormat="1" x14ac:dyDescent="0.25">
      <c r="A92" s="53"/>
      <c r="B92" s="54" t="s">
        <v>98</v>
      </c>
      <c r="C92" s="55">
        <v>83259.72</v>
      </c>
    </row>
    <row r="93" spans="1:3" s="8" customFormat="1" x14ac:dyDescent="0.25">
      <c r="A93" s="53"/>
      <c r="B93" s="54" t="s">
        <v>99</v>
      </c>
      <c r="C93" s="55">
        <v>65039.17</v>
      </c>
    </row>
    <row r="94" spans="1:3" s="8" customFormat="1" x14ac:dyDescent="0.25">
      <c r="A94" s="57"/>
      <c r="B94" s="54" t="s">
        <v>101</v>
      </c>
      <c r="C94" s="58">
        <f>C93-C91</f>
        <v>-70882.883000000016</v>
      </c>
    </row>
    <row r="95" spans="1:3" s="8" customFormat="1" x14ac:dyDescent="0.25">
      <c r="A95" s="57"/>
      <c r="B95" s="54" t="s">
        <v>100</v>
      </c>
      <c r="C95" s="58">
        <f>C94+C5</f>
        <v>-171146.28205777786</v>
      </c>
    </row>
    <row r="96" spans="1:3" s="3" customFormat="1" x14ac:dyDescent="0.25">
      <c r="A96" s="59"/>
      <c r="C96" s="2"/>
    </row>
    <row r="97" spans="1:3" s="3" customFormat="1" x14ac:dyDescent="0.25">
      <c r="A97" s="59"/>
      <c r="C97" s="2"/>
    </row>
    <row r="98" spans="1:3" s="3" customFormat="1" x14ac:dyDescent="0.25">
      <c r="A98" s="59"/>
      <c r="C98" s="2"/>
    </row>
    <row r="99" spans="1:3" s="3" customFormat="1" x14ac:dyDescent="0.25">
      <c r="A99" s="59"/>
      <c r="C99" s="2"/>
    </row>
    <row r="100" spans="1:3" s="3" customFormat="1" x14ac:dyDescent="0.25">
      <c r="A100" s="59"/>
      <c r="C100" s="2"/>
    </row>
    <row r="101" spans="1:3" s="3" customFormat="1" x14ac:dyDescent="0.25">
      <c r="A101" s="59"/>
      <c r="C101" s="2"/>
    </row>
    <row r="102" spans="1:3" s="12" customFormat="1" ht="11.25" x14ac:dyDescent="0.2">
      <c r="A102" s="60"/>
    </row>
    <row r="103" spans="1:3" s="12" customFormat="1" ht="11.25" x14ac:dyDescent="0.2">
      <c r="A103" s="60"/>
    </row>
    <row r="104" spans="1:3" s="12" customFormat="1" ht="11.25" x14ac:dyDescent="0.2">
      <c r="A104" s="60"/>
    </row>
    <row r="105" spans="1:3" s="12" customFormat="1" ht="11.25" x14ac:dyDescent="0.2">
      <c r="A105" s="60"/>
    </row>
    <row r="106" spans="1:3" s="12" customFormat="1" ht="11.25" x14ac:dyDescent="0.2">
      <c r="A106" s="60"/>
    </row>
    <row r="107" spans="1:3" s="12" customFormat="1" ht="11.25" x14ac:dyDescent="0.2">
      <c r="A107" s="60"/>
    </row>
    <row r="108" spans="1:3" s="12" customFormat="1" ht="11.25" x14ac:dyDescent="0.2">
      <c r="A108" s="60"/>
    </row>
    <row r="109" spans="1:3" s="12" customFormat="1" ht="11.25" x14ac:dyDescent="0.2">
      <c r="A109" s="60"/>
    </row>
    <row r="110" spans="1:3" s="12" customFormat="1" ht="11.25" x14ac:dyDescent="0.2">
      <c r="A110" s="60"/>
    </row>
    <row r="111" spans="1:3" s="12" customFormat="1" ht="11.25" x14ac:dyDescent="0.2">
      <c r="A111" s="60"/>
    </row>
    <row r="112" spans="1:3" s="12" customFormat="1" ht="11.25" x14ac:dyDescent="0.2">
      <c r="A112" s="60"/>
    </row>
    <row r="113" spans="1:1" s="12" customFormat="1" ht="11.25" x14ac:dyDescent="0.2">
      <c r="A113" s="60"/>
    </row>
    <row r="114" spans="1:1" s="12" customFormat="1" ht="11.25" x14ac:dyDescent="0.2">
      <c r="A114" s="60"/>
    </row>
    <row r="115" spans="1:1" s="12" customFormat="1" ht="11.25" x14ac:dyDescent="0.2">
      <c r="A115" s="60"/>
    </row>
  </sheetData>
  <mergeCells count="3">
    <mergeCell ref="A3:B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2025-01-27T06:22:58Z</dcterms:created>
  <dcterms:modified xsi:type="dcterms:W3CDTF">2025-02-20T09:28:14Z</dcterms:modified>
</cp:coreProperties>
</file>