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1" i="1" l="1"/>
  <c r="C74" i="1"/>
  <c r="C62" i="1"/>
  <c r="C45" i="1"/>
  <c r="C94" i="1" s="1"/>
  <c r="C35" i="1"/>
  <c r="C27" i="1"/>
  <c r="C13" i="1"/>
</calcChain>
</file>

<file path=xl/sharedStrings.xml><?xml version="1.0" encoding="utf-8"?>
<sst xmlns="http://schemas.openxmlformats.org/spreadsheetml/2006/main" count="115" uniqueCount="107">
  <si>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</si>
  <si>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</si>
  <si>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</si>
  <si>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</si>
  <si>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</si>
  <si>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</si>
  <si>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</si>
  <si>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</si>
  <si>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</si>
  <si>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</si>
  <si>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</si>
  <si>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</si>
  <si>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</si>
  <si>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</si>
  <si>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</si>
  <si>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</si>
  <si>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</si>
  <si>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</si>
  <si>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</si>
  <si>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</si>
  <si>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</si>
  <si>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</si>
  <si>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</si>
  <si>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</si>
  <si>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</si>
  <si>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</si>
  <si>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</si>
  <si>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</si>
  <si>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</si>
  <si>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</si>
  <si>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</si>
  <si>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</si>
  <si>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</si>
  <si>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</si>
  <si>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</si>
  <si>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</si>
  <si>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</si>
  <si>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</si>
  <si>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</si>
  <si>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</si>
  <si>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</si>
  <si>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</si>
  <si>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</si>
  <si>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</si>
  <si>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</si>
  <si>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</si>
  <si>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</si>
  <si>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</si>
  <si>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</si>
  <si>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</si>
  <si>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</si>
  <si>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</si>
  <si>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</si>
  <si>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</si>
  <si>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</si>
  <si>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</si>
  <si>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</si>
  <si>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</si>
  <si>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</si>
  <si>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</si>
  <si>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</si>
  <si>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</si>
  <si>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</si>
  <si>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</si>
  <si>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</si>
  <si>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</si>
  <si>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</si>
  <si>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</si>
  <si>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</si>
  <si>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</si>
  <si>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</si>
  <si>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</si>
  <si>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</si>
  <si>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</si>
  <si>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</si>
  <si>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</si>
  <si>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</si>
  <si>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СА-19</t>
  </si>
  <si>
    <t>Текущий ремонт систем ВиК</t>
  </si>
  <si>
    <t>устранение засора канализационного выпуска Ду 110 мм (2 подъезд) (2 раза)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</si>
  <si>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</si>
  <si>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</si>
  <si>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</si>
  <si>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Покраска контейнера</t>
  </si>
  <si>
    <t>укрепление навесов тамбурной двери (2 под)</t>
  </si>
  <si>
    <t>ремонт наружных швов с заполнением шва пеной и заделкой шва цементно-песчаным р-ром</t>
  </si>
  <si>
    <t>Установка винтового замка</t>
  </si>
  <si>
    <t>реконструкция тамбурных дверей 1п калькуляция</t>
  </si>
  <si>
    <t>установка пружины</t>
  </si>
  <si>
    <t>ремонт тамбуров (1,2 пп) СМЕТА</t>
  </si>
  <si>
    <t>демонтаж старых информационных досок и установка новых информационных досок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</si>
  <si>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</si>
  <si>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</si>
  <si>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</si>
  <si>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</si>
  <si>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</si>
  <si>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</si>
  <si>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27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</si>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</sst>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 applyFill="1"/>
    <xf numFmtId="16" fontId="5" fillId="0" borderId="12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2" fontId="4" fillId="0" borderId="14" xfId="0" applyNumberFormat="1" applyFont="1" applyBorder="1" applyAlignment="1">
      <alignment horizontal="right" wrapText="1"/>
    </xf>
    <xf numFmtId="0" fontId="7" fillId="0" borderId="0" xfId="0" applyFont="1"/>
    <xf numFmtId="49" fontId="5" fillId="0" borderId="15" xfId="0" applyNumberFormat="1" applyFont="1" applyBorder="1" applyAlignment="1"/>
    <xf numFmtId="0" fontId="4" fillId="0" borderId="1" xfId="0" applyFont="1" applyBorder="1" applyAlignment="1">
      <alignment vertical="top"/>
    </xf>
    <xf numFmtId="49" fontId="5" fillId="0" borderId="12" xfId="0" applyNumberFormat="1" applyFont="1" applyBorder="1" applyAlignment="1"/>
    <xf numFmtId="0" fontId="4" fillId="0" borderId="13" xfId="0" applyFont="1" applyBorder="1" applyAlignment="1">
      <alignment vertical="top" wrapText="1"/>
    </xf>
    <xf numFmtId="49" fontId="5" fillId="0" borderId="8" xfId="0" applyNumberFormat="1" applyFont="1" applyBorder="1" applyAlignment="1"/>
    <xf numFmtId="0" fontId="4" fillId="0" borderId="2" xfId="0" applyFont="1" applyBorder="1" applyAlignment="1">
      <alignment vertical="top"/>
    </xf>
    <xf numFmtId="2" fontId="5" fillId="0" borderId="9" xfId="0" applyNumberFormat="1" applyFont="1" applyBorder="1"/>
    <xf numFmtId="49" fontId="5" fillId="0" borderId="3" xfId="0" applyNumberFormat="1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4" xfId="0" applyFont="1" applyBorder="1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5" fillId="0" borderId="17" xfId="0" applyNumberFormat="1" applyFont="1" applyBorder="1" applyAlignment="1"/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/>
    <xf numFmtId="49" fontId="5" fillId="0" borderId="12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18" xfId="0" applyFont="1" applyBorder="1" applyAlignment="1">
      <alignment vertical="top"/>
    </xf>
    <xf numFmtId="2" fontId="5" fillId="0" borderId="5" xfId="0" applyNumberFormat="1" applyFont="1" applyBorder="1" applyAlignment="1">
      <alignment horizontal="right" wrapText="1"/>
    </xf>
    <xf numFmtId="49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16" xfId="0" applyFont="1" applyBorder="1"/>
    <xf numFmtId="2" fontId="4" fillId="0" borderId="9" xfId="0" applyNumberFormat="1" applyFont="1" applyBorder="1"/>
    <xf numFmtId="49" fontId="5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vertical="top"/>
    </xf>
    <xf numFmtId="2" fontId="5" fillId="0" borderId="22" xfId="0" applyNumberFormat="1" applyFont="1" applyBorder="1"/>
    <xf numFmtId="0" fontId="5" fillId="0" borderId="18" xfId="0" applyFont="1" applyBorder="1" applyAlignment="1">
      <alignment vertical="top" wrapText="1"/>
    </xf>
    <xf numFmtId="49" fontId="5" fillId="0" borderId="23" xfId="0" applyNumberFormat="1" applyFont="1" applyBorder="1" applyAlignment="1">
      <alignment horizontal="center"/>
    </xf>
    <xf numFmtId="0" fontId="5" fillId="0" borderId="24" xfId="0" applyFont="1" applyBorder="1" applyAlignment="1">
      <alignment vertical="top"/>
    </xf>
    <xf numFmtId="49" fontId="5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vertical="top"/>
    </xf>
    <xf numFmtId="49" fontId="5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vertical="top"/>
    </xf>
    <xf numFmtId="0" fontId="5" fillId="0" borderId="29" xfId="0" applyFont="1" applyBorder="1" applyAlignment="1"/>
    <xf numFmtId="0" fontId="4" fillId="0" borderId="7" xfId="0" applyFont="1" applyBorder="1" applyAlignment="1">
      <alignment vertical="top"/>
    </xf>
    <xf numFmtId="2" fontId="4" fillId="0" borderId="30" xfId="0" applyNumberFormat="1" applyFont="1" applyBorder="1" applyAlignment="1">
      <alignment horizontal="right" wrapText="1"/>
    </xf>
    <xf numFmtId="2" fontId="4" fillId="0" borderId="31" xfId="0" applyNumberFormat="1" applyFont="1" applyBorder="1" applyAlignment="1">
      <alignment horizontal="right" wrapText="1"/>
    </xf>
    <xf numFmtId="2" fontId="5" fillId="0" borderId="32" xfId="0" applyNumberFormat="1" applyFont="1" applyBorder="1" applyAlignment="1"/>
    <xf numFmtId="0" fontId="4" fillId="0" borderId="18" xfId="0" applyFont="1" applyBorder="1" applyAlignment="1">
      <alignment vertical="top"/>
    </xf>
    <xf numFmtId="164" fontId="5" fillId="0" borderId="19" xfId="1" applyNumberFormat="1" applyFont="1" applyBorder="1"/>
    <xf numFmtId="0" fontId="7" fillId="0" borderId="0" xfId="0" applyFont="1" applyAlignment="1">
      <alignment vertical="top"/>
    </xf>
    <xf numFmtId="0" fontId="5" fillId="0" borderId="11" xfId="0" applyFont="1" applyBorder="1" applyAlignment="1">
      <alignment vertical="top"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5" fillId="0" borderId="13" xfId="2" applyFont="1" applyBorder="1"/>
    <xf numFmtId="2" fontId="5" fillId="0" borderId="13" xfId="2" applyNumberFormat="1" applyFont="1" applyFill="1" applyBorder="1" applyAlignment="1"/>
    <xf numFmtId="49" fontId="5" fillId="0" borderId="10" xfId="0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topLeftCell="A79" workbookViewId="0">
      <selection activeCell="C101" sqref="C101"/>
    </sheetView>
  </sheetViews>
  <sheetFormatPr defaultColWidth="10.5703125" defaultRowHeight="15.75" x14ac:dyDescent="0.25"/>
  <cols>
    <col min="1" max="1" width="5.7109375" style="15" customWidth="1"/>
    <col min="2" max="2" width="67.42578125" style="58" customWidth="1"/>
    <col min="3" max="3" width="13.85546875" style="15" customWidth="1"/>
    <col min="4" max="197" width="10.5703125" style="15"/>
    <col min="198" max="198" width="5.7109375" style="15" customWidth="1"/>
    <col min="199" max="199" width="33.42578125" style="15" customWidth="1"/>
    <col min="200" max="200" width="9" style="15" customWidth="1"/>
    <col min="201" max="201" width="8.28515625" style="15" customWidth="1"/>
    <col min="202" max="202" width="8.85546875" style="15" customWidth="1"/>
    <col min="203" max="203" width="9" style="15" customWidth="1"/>
    <col min="204" max="204" width="9.28515625" style="15" customWidth="1"/>
    <col min="205" max="205" width="11" style="15" customWidth="1"/>
    <col min="206" max="246" width="10.5703125" style="15"/>
    <col min="247" max="259" width="9.7109375" style="15" customWidth="1"/>
    <col min="260" max="453" width="10.5703125" style="15"/>
    <col min="454" max="454" width="5.7109375" style="15" customWidth="1"/>
    <col min="455" max="455" width="33.42578125" style="15" customWidth="1"/>
    <col min="456" max="456" width="9" style="15" customWidth="1"/>
    <col min="457" max="457" width="8.28515625" style="15" customWidth="1"/>
    <col min="458" max="458" width="8.85546875" style="15" customWidth="1"/>
    <col min="459" max="459" width="9" style="15" customWidth="1"/>
    <col min="460" max="460" width="9.28515625" style="15" customWidth="1"/>
    <col min="461" max="461" width="11" style="15" customWidth="1"/>
    <col min="462" max="502" width="10.5703125" style="15"/>
    <col min="503" max="515" width="9.7109375" style="15" customWidth="1"/>
    <col min="516" max="709" width="10.5703125" style="15"/>
    <col min="710" max="710" width="5.7109375" style="15" customWidth="1"/>
    <col min="711" max="711" width="33.42578125" style="15" customWidth="1"/>
    <col min="712" max="712" width="9" style="15" customWidth="1"/>
    <col min="713" max="713" width="8.28515625" style="15" customWidth="1"/>
    <col min="714" max="714" width="8.85546875" style="15" customWidth="1"/>
    <col min="715" max="715" width="9" style="15" customWidth="1"/>
    <col min="716" max="716" width="9.28515625" style="15" customWidth="1"/>
    <col min="717" max="717" width="11" style="15" customWidth="1"/>
    <col min="718" max="758" width="10.5703125" style="15"/>
    <col min="759" max="771" width="9.7109375" style="15" customWidth="1"/>
    <col min="772" max="965" width="10.5703125" style="15"/>
    <col min="966" max="966" width="5.7109375" style="15" customWidth="1"/>
    <col min="967" max="967" width="33.42578125" style="15" customWidth="1"/>
    <col min="968" max="968" width="9" style="15" customWidth="1"/>
    <col min="969" max="969" width="8.28515625" style="15" customWidth="1"/>
    <col min="970" max="970" width="8.85546875" style="15" customWidth="1"/>
    <col min="971" max="971" width="9" style="15" customWidth="1"/>
    <col min="972" max="972" width="9.28515625" style="15" customWidth="1"/>
    <col min="973" max="973" width="11" style="15" customWidth="1"/>
    <col min="974" max="1014" width="10.5703125" style="15"/>
    <col min="1015" max="1027" width="9.7109375" style="15" customWidth="1"/>
    <col min="1028" max="1221" width="10.5703125" style="15"/>
    <col min="1222" max="1222" width="5.7109375" style="15" customWidth="1"/>
    <col min="1223" max="1223" width="33.42578125" style="15" customWidth="1"/>
    <col min="1224" max="1224" width="9" style="15" customWidth="1"/>
    <col min="1225" max="1225" width="8.28515625" style="15" customWidth="1"/>
    <col min="1226" max="1226" width="8.85546875" style="15" customWidth="1"/>
    <col min="1227" max="1227" width="9" style="15" customWidth="1"/>
    <col min="1228" max="1228" width="9.28515625" style="15" customWidth="1"/>
    <col min="1229" max="1229" width="11" style="15" customWidth="1"/>
    <col min="1230" max="1270" width="10.5703125" style="15"/>
    <col min="1271" max="1283" width="9.7109375" style="15" customWidth="1"/>
    <col min="1284" max="1477" width="10.5703125" style="15"/>
    <col min="1478" max="1478" width="5.7109375" style="15" customWidth="1"/>
    <col min="1479" max="1479" width="33.42578125" style="15" customWidth="1"/>
    <col min="1480" max="1480" width="9" style="15" customWidth="1"/>
    <col min="1481" max="1481" width="8.28515625" style="15" customWidth="1"/>
    <col min="1482" max="1482" width="8.85546875" style="15" customWidth="1"/>
    <col min="1483" max="1483" width="9" style="15" customWidth="1"/>
    <col min="1484" max="1484" width="9.28515625" style="15" customWidth="1"/>
    <col min="1485" max="1485" width="11" style="15" customWidth="1"/>
    <col min="1486" max="1526" width="10.5703125" style="15"/>
    <col min="1527" max="1539" width="9.7109375" style="15" customWidth="1"/>
    <col min="1540" max="1733" width="10.5703125" style="15"/>
    <col min="1734" max="1734" width="5.7109375" style="15" customWidth="1"/>
    <col min="1735" max="1735" width="33.42578125" style="15" customWidth="1"/>
    <col min="1736" max="1736" width="9" style="15" customWidth="1"/>
    <col min="1737" max="1737" width="8.28515625" style="15" customWidth="1"/>
    <col min="1738" max="1738" width="8.85546875" style="15" customWidth="1"/>
    <col min="1739" max="1739" width="9" style="15" customWidth="1"/>
    <col min="1740" max="1740" width="9.28515625" style="15" customWidth="1"/>
    <col min="1741" max="1741" width="11" style="15" customWidth="1"/>
    <col min="1742" max="1782" width="10.5703125" style="15"/>
    <col min="1783" max="1795" width="9.7109375" style="15" customWidth="1"/>
    <col min="1796" max="1989" width="10.5703125" style="15"/>
    <col min="1990" max="1990" width="5.7109375" style="15" customWidth="1"/>
    <col min="1991" max="1991" width="33.42578125" style="15" customWidth="1"/>
    <col min="1992" max="1992" width="9" style="15" customWidth="1"/>
    <col min="1993" max="1993" width="8.28515625" style="15" customWidth="1"/>
    <col min="1994" max="1994" width="8.85546875" style="15" customWidth="1"/>
    <col min="1995" max="1995" width="9" style="15" customWidth="1"/>
    <col min="1996" max="1996" width="9.28515625" style="15" customWidth="1"/>
    <col min="1997" max="1997" width="11" style="15" customWidth="1"/>
    <col min="1998" max="2038" width="10.5703125" style="15"/>
    <col min="2039" max="2051" width="9.7109375" style="15" customWidth="1"/>
    <col min="2052" max="2245" width="10.5703125" style="15"/>
    <col min="2246" max="2246" width="5.7109375" style="15" customWidth="1"/>
    <col min="2247" max="2247" width="33.42578125" style="15" customWidth="1"/>
    <col min="2248" max="2248" width="9" style="15" customWidth="1"/>
    <col min="2249" max="2249" width="8.28515625" style="15" customWidth="1"/>
    <col min="2250" max="2250" width="8.85546875" style="15" customWidth="1"/>
    <col min="2251" max="2251" width="9" style="15" customWidth="1"/>
    <col min="2252" max="2252" width="9.28515625" style="15" customWidth="1"/>
    <col min="2253" max="2253" width="11" style="15" customWidth="1"/>
    <col min="2254" max="2294" width="10.5703125" style="15"/>
    <col min="2295" max="2307" width="9.7109375" style="15" customWidth="1"/>
    <col min="2308" max="2501" width="10.5703125" style="15"/>
    <col min="2502" max="2502" width="5.7109375" style="15" customWidth="1"/>
    <col min="2503" max="2503" width="33.42578125" style="15" customWidth="1"/>
    <col min="2504" max="2504" width="9" style="15" customWidth="1"/>
    <col min="2505" max="2505" width="8.28515625" style="15" customWidth="1"/>
    <col min="2506" max="2506" width="8.85546875" style="15" customWidth="1"/>
    <col min="2507" max="2507" width="9" style="15" customWidth="1"/>
    <col min="2508" max="2508" width="9.28515625" style="15" customWidth="1"/>
    <col min="2509" max="2509" width="11" style="15" customWidth="1"/>
    <col min="2510" max="2550" width="10.5703125" style="15"/>
    <col min="2551" max="2563" width="9.7109375" style="15" customWidth="1"/>
    <col min="2564" max="2757" width="10.5703125" style="15"/>
    <col min="2758" max="2758" width="5.7109375" style="15" customWidth="1"/>
    <col min="2759" max="2759" width="33.42578125" style="15" customWidth="1"/>
    <col min="2760" max="2760" width="9" style="15" customWidth="1"/>
    <col min="2761" max="2761" width="8.28515625" style="15" customWidth="1"/>
    <col min="2762" max="2762" width="8.85546875" style="15" customWidth="1"/>
    <col min="2763" max="2763" width="9" style="15" customWidth="1"/>
    <col min="2764" max="2764" width="9.28515625" style="15" customWidth="1"/>
    <col min="2765" max="2765" width="11" style="15" customWidth="1"/>
    <col min="2766" max="2806" width="10.5703125" style="15"/>
    <col min="2807" max="2819" width="9.7109375" style="15" customWidth="1"/>
    <col min="2820" max="3013" width="10.5703125" style="15"/>
    <col min="3014" max="3014" width="5.7109375" style="15" customWidth="1"/>
    <col min="3015" max="3015" width="33.42578125" style="15" customWidth="1"/>
    <col min="3016" max="3016" width="9" style="15" customWidth="1"/>
    <col min="3017" max="3017" width="8.28515625" style="15" customWidth="1"/>
    <col min="3018" max="3018" width="8.85546875" style="15" customWidth="1"/>
    <col min="3019" max="3019" width="9" style="15" customWidth="1"/>
    <col min="3020" max="3020" width="9.28515625" style="15" customWidth="1"/>
    <col min="3021" max="3021" width="11" style="15" customWidth="1"/>
    <col min="3022" max="3062" width="10.5703125" style="15"/>
    <col min="3063" max="3075" width="9.7109375" style="15" customWidth="1"/>
    <col min="3076" max="3269" width="10.5703125" style="15"/>
    <col min="3270" max="3270" width="5.7109375" style="15" customWidth="1"/>
    <col min="3271" max="3271" width="33.42578125" style="15" customWidth="1"/>
    <col min="3272" max="3272" width="9" style="15" customWidth="1"/>
    <col min="3273" max="3273" width="8.28515625" style="15" customWidth="1"/>
    <col min="3274" max="3274" width="8.85546875" style="15" customWidth="1"/>
    <col min="3275" max="3275" width="9" style="15" customWidth="1"/>
    <col min="3276" max="3276" width="9.28515625" style="15" customWidth="1"/>
    <col min="3277" max="3277" width="11" style="15" customWidth="1"/>
    <col min="3278" max="3318" width="10.5703125" style="15"/>
    <col min="3319" max="3331" width="9.7109375" style="15" customWidth="1"/>
    <col min="3332" max="3525" width="10.5703125" style="15"/>
    <col min="3526" max="3526" width="5.7109375" style="15" customWidth="1"/>
    <col min="3527" max="3527" width="33.42578125" style="15" customWidth="1"/>
    <col min="3528" max="3528" width="9" style="15" customWidth="1"/>
    <col min="3529" max="3529" width="8.28515625" style="15" customWidth="1"/>
    <col min="3530" max="3530" width="8.85546875" style="15" customWidth="1"/>
    <col min="3531" max="3531" width="9" style="15" customWidth="1"/>
    <col min="3532" max="3532" width="9.28515625" style="15" customWidth="1"/>
    <col min="3533" max="3533" width="11" style="15" customWidth="1"/>
    <col min="3534" max="3574" width="10.5703125" style="15"/>
    <col min="3575" max="3587" width="9.7109375" style="15" customWidth="1"/>
    <col min="3588" max="3781" width="10.5703125" style="15"/>
    <col min="3782" max="3782" width="5.7109375" style="15" customWidth="1"/>
    <col min="3783" max="3783" width="33.42578125" style="15" customWidth="1"/>
    <col min="3784" max="3784" width="9" style="15" customWidth="1"/>
    <col min="3785" max="3785" width="8.28515625" style="15" customWidth="1"/>
    <col min="3786" max="3786" width="8.85546875" style="15" customWidth="1"/>
    <col min="3787" max="3787" width="9" style="15" customWidth="1"/>
    <col min="3788" max="3788" width="9.28515625" style="15" customWidth="1"/>
    <col min="3789" max="3789" width="11" style="15" customWidth="1"/>
    <col min="3790" max="3830" width="10.5703125" style="15"/>
    <col min="3831" max="3843" width="9.7109375" style="15" customWidth="1"/>
    <col min="3844" max="4037" width="10.5703125" style="15"/>
    <col min="4038" max="4038" width="5.7109375" style="15" customWidth="1"/>
    <col min="4039" max="4039" width="33.42578125" style="15" customWidth="1"/>
    <col min="4040" max="4040" width="9" style="15" customWidth="1"/>
    <col min="4041" max="4041" width="8.28515625" style="15" customWidth="1"/>
    <col min="4042" max="4042" width="8.85546875" style="15" customWidth="1"/>
    <col min="4043" max="4043" width="9" style="15" customWidth="1"/>
    <col min="4044" max="4044" width="9.28515625" style="15" customWidth="1"/>
    <col min="4045" max="4045" width="11" style="15" customWidth="1"/>
    <col min="4046" max="4086" width="10.5703125" style="15"/>
    <col min="4087" max="4099" width="9.7109375" style="15" customWidth="1"/>
    <col min="4100" max="4293" width="10.5703125" style="15"/>
    <col min="4294" max="4294" width="5.7109375" style="15" customWidth="1"/>
    <col min="4295" max="4295" width="33.42578125" style="15" customWidth="1"/>
    <col min="4296" max="4296" width="9" style="15" customWidth="1"/>
    <col min="4297" max="4297" width="8.28515625" style="15" customWidth="1"/>
    <col min="4298" max="4298" width="8.85546875" style="15" customWidth="1"/>
    <col min="4299" max="4299" width="9" style="15" customWidth="1"/>
    <col min="4300" max="4300" width="9.28515625" style="15" customWidth="1"/>
    <col min="4301" max="4301" width="11" style="15" customWidth="1"/>
    <col min="4302" max="4342" width="10.5703125" style="15"/>
    <col min="4343" max="4355" width="9.7109375" style="15" customWidth="1"/>
    <col min="4356" max="4549" width="10.5703125" style="15"/>
    <col min="4550" max="4550" width="5.7109375" style="15" customWidth="1"/>
    <col min="4551" max="4551" width="33.42578125" style="15" customWidth="1"/>
    <col min="4552" max="4552" width="9" style="15" customWidth="1"/>
    <col min="4553" max="4553" width="8.28515625" style="15" customWidth="1"/>
    <col min="4554" max="4554" width="8.85546875" style="15" customWidth="1"/>
    <col min="4555" max="4555" width="9" style="15" customWidth="1"/>
    <col min="4556" max="4556" width="9.28515625" style="15" customWidth="1"/>
    <col min="4557" max="4557" width="11" style="15" customWidth="1"/>
    <col min="4558" max="4598" width="10.5703125" style="15"/>
    <col min="4599" max="4611" width="9.7109375" style="15" customWidth="1"/>
    <col min="4612" max="4805" width="10.5703125" style="15"/>
    <col min="4806" max="4806" width="5.7109375" style="15" customWidth="1"/>
    <col min="4807" max="4807" width="33.42578125" style="15" customWidth="1"/>
    <col min="4808" max="4808" width="9" style="15" customWidth="1"/>
    <col min="4809" max="4809" width="8.28515625" style="15" customWidth="1"/>
    <col min="4810" max="4810" width="8.85546875" style="15" customWidth="1"/>
    <col min="4811" max="4811" width="9" style="15" customWidth="1"/>
    <col min="4812" max="4812" width="9.28515625" style="15" customWidth="1"/>
    <col min="4813" max="4813" width="11" style="15" customWidth="1"/>
    <col min="4814" max="4854" width="10.5703125" style="15"/>
    <col min="4855" max="4867" width="9.7109375" style="15" customWidth="1"/>
    <col min="4868" max="5061" width="10.5703125" style="15"/>
    <col min="5062" max="5062" width="5.7109375" style="15" customWidth="1"/>
    <col min="5063" max="5063" width="33.42578125" style="15" customWidth="1"/>
    <col min="5064" max="5064" width="9" style="15" customWidth="1"/>
    <col min="5065" max="5065" width="8.28515625" style="15" customWidth="1"/>
    <col min="5066" max="5066" width="8.85546875" style="15" customWidth="1"/>
    <col min="5067" max="5067" width="9" style="15" customWidth="1"/>
    <col min="5068" max="5068" width="9.28515625" style="15" customWidth="1"/>
    <col min="5069" max="5069" width="11" style="15" customWidth="1"/>
    <col min="5070" max="5110" width="10.5703125" style="15"/>
    <col min="5111" max="5123" width="9.7109375" style="15" customWidth="1"/>
    <col min="5124" max="5317" width="10.5703125" style="15"/>
    <col min="5318" max="5318" width="5.7109375" style="15" customWidth="1"/>
    <col min="5319" max="5319" width="33.42578125" style="15" customWidth="1"/>
    <col min="5320" max="5320" width="9" style="15" customWidth="1"/>
    <col min="5321" max="5321" width="8.28515625" style="15" customWidth="1"/>
    <col min="5322" max="5322" width="8.85546875" style="15" customWidth="1"/>
    <col min="5323" max="5323" width="9" style="15" customWidth="1"/>
    <col min="5324" max="5324" width="9.28515625" style="15" customWidth="1"/>
    <col min="5325" max="5325" width="11" style="15" customWidth="1"/>
    <col min="5326" max="5366" width="10.5703125" style="15"/>
    <col min="5367" max="5379" width="9.7109375" style="15" customWidth="1"/>
    <col min="5380" max="5573" width="10.5703125" style="15"/>
    <col min="5574" max="5574" width="5.7109375" style="15" customWidth="1"/>
    <col min="5575" max="5575" width="33.42578125" style="15" customWidth="1"/>
    <col min="5576" max="5576" width="9" style="15" customWidth="1"/>
    <col min="5577" max="5577" width="8.28515625" style="15" customWidth="1"/>
    <col min="5578" max="5578" width="8.85546875" style="15" customWidth="1"/>
    <col min="5579" max="5579" width="9" style="15" customWidth="1"/>
    <col min="5580" max="5580" width="9.28515625" style="15" customWidth="1"/>
    <col min="5581" max="5581" width="11" style="15" customWidth="1"/>
    <col min="5582" max="5622" width="10.5703125" style="15"/>
    <col min="5623" max="5635" width="9.7109375" style="15" customWidth="1"/>
    <col min="5636" max="5829" width="10.5703125" style="15"/>
    <col min="5830" max="5830" width="5.7109375" style="15" customWidth="1"/>
    <col min="5831" max="5831" width="33.42578125" style="15" customWidth="1"/>
    <col min="5832" max="5832" width="9" style="15" customWidth="1"/>
    <col min="5833" max="5833" width="8.28515625" style="15" customWidth="1"/>
    <col min="5834" max="5834" width="8.85546875" style="15" customWidth="1"/>
    <col min="5835" max="5835" width="9" style="15" customWidth="1"/>
    <col min="5836" max="5836" width="9.28515625" style="15" customWidth="1"/>
    <col min="5837" max="5837" width="11" style="15" customWidth="1"/>
    <col min="5838" max="5878" width="10.5703125" style="15"/>
    <col min="5879" max="5891" width="9.7109375" style="15" customWidth="1"/>
    <col min="5892" max="6085" width="10.5703125" style="15"/>
    <col min="6086" max="6086" width="5.7109375" style="15" customWidth="1"/>
    <col min="6087" max="6087" width="33.42578125" style="15" customWidth="1"/>
    <col min="6088" max="6088" width="9" style="15" customWidth="1"/>
    <col min="6089" max="6089" width="8.28515625" style="15" customWidth="1"/>
    <col min="6090" max="6090" width="8.85546875" style="15" customWidth="1"/>
    <col min="6091" max="6091" width="9" style="15" customWidth="1"/>
    <col min="6092" max="6092" width="9.28515625" style="15" customWidth="1"/>
    <col min="6093" max="6093" width="11" style="15" customWidth="1"/>
    <col min="6094" max="6134" width="10.5703125" style="15"/>
    <col min="6135" max="6147" width="9.7109375" style="15" customWidth="1"/>
    <col min="6148" max="6341" width="10.5703125" style="15"/>
    <col min="6342" max="6342" width="5.7109375" style="15" customWidth="1"/>
    <col min="6343" max="6343" width="33.42578125" style="15" customWidth="1"/>
    <col min="6344" max="6344" width="9" style="15" customWidth="1"/>
    <col min="6345" max="6345" width="8.28515625" style="15" customWidth="1"/>
    <col min="6346" max="6346" width="8.85546875" style="15" customWidth="1"/>
    <col min="6347" max="6347" width="9" style="15" customWidth="1"/>
    <col min="6348" max="6348" width="9.28515625" style="15" customWidth="1"/>
    <col min="6349" max="6349" width="11" style="15" customWidth="1"/>
    <col min="6350" max="6390" width="10.5703125" style="15"/>
    <col min="6391" max="6403" width="9.7109375" style="15" customWidth="1"/>
    <col min="6404" max="6597" width="10.5703125" style="15"/>
    <col min="6598" max="6598" width="5.7109375" style="15" customWidth="1"/>
    <col min="6599" max="6599" width="33.42578125" style="15" customWidth="1"/>
    <col min="6600" max="6600" width="9" style="15" customWidth="1"/>
    <col min="6601" max="6601" width="8.28515625" style="15" customWidth="1"/>
    <col min="6602" max="6602" width="8.85546875" style="15" customWidth="1"/>
    <col min="6603" max="6603" width="9" style="15" customWidth="1"/>
    <col min="6604" max="6604" width="9.28515625" style="15" customWidth="1"/>
    <col min="6605" max="6605" width="11" style="15" customWidth="1"/>
    <col min="6606" max="6646" width="10.5703125" style="15"/>
    <col min="6647" max="6659" width="9.7109375" style="15" customWidth="1"/>
    <col min="6660" max="6853" width="10.5703125" style="15"/>
    <col min="6854" max="6854" width="5.7109375" style="15" customWidth="1"/>
    <col min="6855" max="6855" width="33.42578125" style="15" customWidth="1"/>
    <col min="6856" max="6856" width="9" style="15" customWidth="1"/>
    <col min="6857" max="6857" width="8.28515625" style="15" customWidth="1"/>
    <col min="6858" max="6858" width="8.85546875" style="15" customWidth="1"/>
    <col min="6859" max="6859" width="9" style="15" customWidth="1"/>
    <col min="6860" max="6860" width="9.28515625" style="15" customWidth="1"/>
    <col min="6861" max="6861" width="11" style="15" customWidth="1"/>
    <col min="6862" max="6902" width="10.5703125" style="15"/>
    <col min="6903" max="6915" width="9.7109375" style="15" customWidth="1"/>
    <col min="6916" max="7109" width="10.5703125" style="15"/>
    <col min="7110" max="7110" width="5.7109375" style="15" customWidth="1"/>
    <col min="7111" max="7111" width="33.42578125" style="15" customWidth="1"/>
    <col min="7112" max="7112" width="9" style="15" customWidth="1"/>
    <col min="7113" max="7113" width="8.28515625" style="15" customWidth="1"/>
    <col min="7114" max="7114" width="8.85546875" style="15" customWidth="1"/>
    <col min="7115" max="7115" width="9" style="15" customWidth="1"/>
    <col min="7116" max="7116" width="9.28515625" style="15" customWidth="1"/>
    <col min="7117" max="7117" width="11" style="15" customWidth="1"/>
    <col min="7118" max="7158" width="10.5703125" style="15"/>
    <col min="7159" max="7171" width="9.7109375" style="15" customWidth="1"/>
    <col min="7172" max="7365" width="10.5703125" style="15"/>
    <col min="7366" max="7366" width="5.7109375" style="15" customWidth="1"/>
    <col min="7367" max="7367" width="33.42578125" style="15" customWidth="1"/>
    <col min="7368" max="7368" width="9" style="15" customWidth="1"/>
    <col min="7369" max="7369" width="8.28515625" style="15" customWidth="1"/>
    <col min="7370" max="7370" width="8.85546875" style="15" customWidth="1"/>
    <col min="7371" max="7371" width="9" style="15" customWidth="1"/>
    <col min="7372" max="7372" width="9.28515625" style="15" customWidth="1"/>
    <col min="7373" max="7373" width="11" style="15" customWidth="1"/>
    <col min="7374" max="7414" width="10.5703125" style="15"/>
    <col min="7415" max="7427" width="9.7109375" style="15" customWidth="1"/>
    <col min="7428" max="7621" width="10.5703125" style="15"/>
    <col min="7622" max="7622" width="5.7109375" style="15" customWidth="1"/>
    <col min="7623" max="7623" width="33.42578125" style="15" customWidth="1"/>
    <col min="7624" max="7624" width="9" style="15" customWidth="1"/>
    <col min="7625" max="7625" width="8.28515625" style="15" customWidth="1"/>
    <col min="7626" max="7626" width="8.85546875" style="15" customWidth="1"/>
    <col min="7627" max="7627" width="9" style="15" customWidth="1"/>
    <col min="7628" max="7628" width="9.28515625" style="15" customWidth="1"/>
    <col min="7629" max="7629" width="11" style="15" customWidth="1"/>
    <col min="7630" max="7670" width="10.5703125" style="15"/>
    <col min="7671" max="7683" width="9.7109375" style="15" customWidth="1"/>
    <col min="7684" max="7877" width="10.5703125" style="15"/>
    <col min="7878" max="7878" width="5.7109375" style="15" customWidth="1"/>
    <col min="7879" max="7879" width="33.42578125" style="15" customWidth="1"/>
    <col min="7880" max="7880" width="9" style="15" customWidth="1"/>
    <col min="7881" max="7881" width="8.28515625" style="15" customWidth="1"/>
    <col min="7882" max="7882" width="8.85546875" style="15" customWidth="1"/>
    <col min="7883" max="7883" width="9" style="15" customWidth="1"/>
    <col min="7884" max="7884" width="9.28515625" style="15" customWidth="1"/>
    <col min="7885" max="7885" width="11" style="15" customWidth="1"/>
    <col min="7886" max="7926" width="10.5703125" style="15"/>
    <col min="7927" max="7939" width="9.7109375" style="15" customWidth="1"/>
    <col min="7940" max="8133" width="10.5703125" style="15"/>
    <col min="8134" max="8134" width="5.7109375" style="15" customWidth="1"/>
    <col min="8135" max="8135" width="33.42578125" style="15" customWidth="1"/>
    <col min="8136" max="8136" width="9" style="15" customWidth="1"/>
    <col min="8137" max="8137" width="8.28515625" style="15" customWidth="1"/>
    <col min="8138" max="8138" width="8.85546875" style="15" customWidth="1"/>
    <col min="8139" max="8139" width="9" style="15" customWidth="1"/>
    <col min="8140" max="8140" width="9.28515625" style="15" customWidth="1"/>
    <col min="8141" max="8141" width="11" style="15" customWidth="1"/>
    <col min="8142" max="8182" width="10.5703125" style="15"/>
    <col min="8183" max="8195" width="9.7109375" style="15" customWidth="1"/>
    <col min="8196" max="8389" width="10.5703125" style="15"/>
    <col min="8390" max="8390" width="5.7109375" style="15" customWidth="1"/>
    <col min="8391" max="8391" width="33.42578125" style="15" customWidth="1"/>
    <col min="8392" max="8392" width="9" style="15" customWidth="1"/>
    <col min="8393" max="8393" width="8.28515625" style="15" customWidth="1"/>
    <col min="8394" max="8394" width="8.85546875" style="15" customWidth="1"/>
    <col min="8395" max="8395" width="9" style="15" customWidth="1"/>
    <col min="8396" max="8396" width="9.28515625" style="15" customWidth="1"/>
    <col min="8397" max="8397" width="11" style="15" customWidth="1"/>
    <col min="8398" max="8438" width="10.5703125" style="15"/>
    <col min="8439" max="8451" width="9.7109375" style="15" customWidth="1"/>
    <col min="8452" max="8645" width="10.5703125" style="15"/>
    <col min="8646" max="8646" width="5.7109375" style="15" customWidth="1"/>
    <col min="8647" max="8647" width="33.42578125" style="15" customWidth="1"/>
    <col min="8648" max="8648" width="9" style="15" customWidth="1"/>
    <col min="8649" max="8649" width="8.28515625" style="15" customWidth="1"/>
    <col min="8650" max="8650" width="8.85546875" style="15" customWidth="1"/>
    <col min="8651" max="8651" width="9" style="15" customWidth="1"/>
    <col min="8652" max="8652" width="9.28515625" style="15" customWidth="1"/>
    <col min="8653" max="8653" width="11" style="15" customWidth="1"/>
    <col min="8654" max="8694" width="10.5703125" style="15"/>
    <col min="8695" max="8707" width="9.7109375" style="15" customWidth="1"/>
    <col min="8708" max="8901" width="10.5703125" style="15"/>
    <col min="8902" max="8902" width="5.7109375" style="15" customWidth="1"/>
    <col min="8903" max="8903" width="33.42578125" style="15" customWidth="1"/>
    <col min="8904" max="8904" width="9" style="15" customWidth="1"/>
    <col min="8905" max="8905" width="8.28515625" style="15" customWidth="1"/>
    <col min="8906" max="8906" width="8.85546875" style="15" customWidth="1"/>
    <col min="8907" max="8907" width="9" style="15" customWidth="1"/>
    <col min="8908" max="8908" width="9.28515625" style="15" customWidth="1"/>
    <col min="8909" max="8909" width="11" style="15" customWidth="1"/>
    <col min="8910" max="8950" width="10.5703125" style="15"/>
    <col min="8951" max="8963" width="9.7109375" style="15" customWidth="1"/>
    <col min="8964" max="9157" width="10.5703125" style="15"/>
    <col min="9158" max="9158" width="5.7109375" style="15" customWidth="1"/>
    <col min="9159" max="9159" width="33.42578125" style="15" customWidth="1"/>
    <col min="9160" max="9160" width="9" style="15" customWidth="1"/>
    <col min="9161" max="9161" width="8.28515625" style="15" customWidth="1"/>
    <col min="9162" max="9162" width="8.85546875" style="15" customWidth="1"/>
    <col min="9163" max="9163" width="9" style="15" customWidth="1"/>
    <col min="9164" max="9164" width="9.28515625" style="15" customWidth="1"/>
    <col min="9165" max="9165" width="11" style="15" customWidth="1"/>
    <col min="9166" max="9206" width="10.5703125" style="15"/>
    <col min="9207" max="9219" width="9.7109375" style="15" customWidth="1"/>
    <col min="9220" max="9413" width="10.5703125" style="15"/>
    <col min="9414" max="9414" width="5.7109375" style="15" customWidth="1"/>
    <col min="9415" max="9415" width="33.42578125" style="15" customWidth="1"/>
    <col min="9416" max="9416" width="9" style="15" customWidth="1"/>
    <col min="9417" max="9417" width="8.28515625" style="15" customWidth="1"/>
    <col min="9418" max="9418" width="8.85546875" style="15" customWidth="1"/>
    <col min="9419" max="9419" width="9" style="15" customWidth="1"/>
    <col min="9420" max="9420" width="9.28515625" style="15" customWidth="1"/>
    <col min="9421" max="9421" width="11" style="15" customWidth="1"/>
    <col min="9422" max="9462" width="10.5703125" style="15"/>
    <col min="9463" max="9475" width="9.7109375" style="15" customWidth="1"/>
    <col min="9476" max="9669" width="10.5703125" style="15"/>
    <col min="9670" max="9670" width="5.7109375" style="15" customWidth="1"/>
    <col min="9671" max="9671" width="33.42578125" style="15" customWidth="1"/>
    <col min="9672" max="9672" width="9" style="15" customWidth="1"/>
    <col min="9673" max="9673" width="8.28515625" style="15" customWidth="1"/>
    <col min="9674" max="9674" width="8.85546875" style="15" customWidth="1"/>
    <col min="9675" max="9675" width="9" style="15" customWidth="1"/>
    <col min="9676" max="9676" width="9.28515625" style="15" customWidth="1"/>
    <col min="9677" max="9677" width="11" style="15" customWidth="1"/>
    <col min="9678" max="9718" width="10.5703125" style="15"/>
    <col min="9719" max="9731" width="9.7109375" style="15" customWidth="1"/>
    <col min="9732" max="9925" width="10.5703125" style="15"/>
    <col min="9926" max="9926" width="5.7109375" style="15" customWidth="1"/>
    <col min="9927" max="9927" width="33.42578125" style="15" customWidth="1"/>
    <col min="9928" max="9928" width="9" style="15" customWidth="1"/>
    <col min="9929" max="9929" width="8.28515625" style="15" customWidth="1"/>
    <col min="9930" max="9930" width="8.85546875" style="15" customWidth="1"/>
    <col min="9931" max="9931" width="9" style="15" customWidth="1"/>
    <col min="9932" max="9932" width="9.28515625" style="15" customWidth="1"/>
    <col min="9933" max="9933" width="11" style="15" customWidth="1"/>
    <col min="9934" max="9974" width="10.5703125" style="15"/>
    <col min="9975" max="9987" width="9.7109375" style="15" customWidth="1"/>
    <col min="9988" max="10181" width="10.5703125" style="15"/>
    <col min="10182" max="10182" width="5.7109375" style="15" customWidth="1"/>
    <col min="10183" max="10183" width="33.42578125" style="15" customWidth="1"/>
    <col min="10184" max="10184" width="9" style="15" customWidth="1"/>
    <col min="10185" max="10185" width="8.28515625" style="15" customWidth="1"/>
    <col min="10186" max="10186" width="8.85546875" style="15" customWidth="1"/>
    <col min="10187" max="10187" width="9" style="15" customWidth="1"/>
    <col min="10188" max="10188" width="9.28515625" style="15" customWidth="1"/>
    <col min="10189" max="10189" width="11" style="15" customWidth="1"/>
    <col min="10190" max="10230" width="10.5703125" style="15"/>
    <col min="10231" max="10243" width="9.7109375" style="15" customWidth="1"/>
    <col min="10244" max="10437" width="10.5703125" style="15"/>
    <col min="10438" max="10438" width="5.7109375" style="15" customWidth="1"/>
    <col min="10439" max="10439" width="33.42578125" style="15" customWidth="1"/>
    <col min="10440" max="10440" width="9" style="15" customWidth="1"/>
    <col min="10441" max="10441" width="8.28515625" style="15" customWidth="1"/>
    <col min="10442" max="10442" width="8.85546875" style="15" customWidth="1"/>
    <col min="10443" max="10443" width="9" style="15" customWidth="1"/>
    <col min="10444" max="10444" width="9.28515625" style="15" customWidth="1"/>
    <col min="10445" max="10445" width="11" style="15" customWidth="1"/>
    <col min="10446" max="10486" width="10.5703125" style="15"/>
    <col min="10487" max="10499" width="9.7109375" style="15" customWidth="1"/>
    <col min="10500" max="10693" width="10.5703125" style="15"/>
    <col min="10694" max="10694" width="5.7109375" style="15" customWidth="1"/>
    <col min="10695" max="10695" width="33.42578125" style="15" customWidth="1"/>
    <col min="10696" max="10696" width="9" style="15" customWidth="1"/>
    <col min="10697" max="10697" width="8.28515625" style="15" customWidth="1"/>
    <col min="10698" max="10698" width="8.85546875" style="15" customWidth="1"/>
    <col min="10699" max="10699" width="9" style="15" customWidth="1"/>
    <col min="10700" max="10700" width="9.28515625" style="15" customWidth="1"/>
    <col min="10701" max="10701" width="11" style="15" customWidth="1"/>
    <col min="10702" max="10742" width="10.5703125" style="15"/>
    <col min="10743" max="10755" width="9.7109375" style="15" customWidth="1"/>
    <col min="10756" max="10949" width="10.5703125" style="15"/>
    <col min="10950" max="10950" width="5.7109375" style="15" customWidth="1"/>
    <col min="10951" max="10951" width="33.42578125" style="15" customWidth="1"/>
    <col min="10952" max="10952" width="9" style="15" customWidth="1"/>
    <col min="10953" max="10953" width="8.28515625" style="15" customWidth="1"/>
    <col min="10954" max="10954" width="8.85546875" style="15" customWidth="1"/>
    <col min="10955" max="10955" width="9" style="15" customWidth="1"/>
    <col min="10956" max="10956" width="9.28515625" style="15" customWidth="1"/>
    <col min="10957" max="10957" width="11" style="15" customWidth="1"/>
    <col min="10958" max="10998" width="10.5703125" style="15"/>
    <col min="10999" max="11011" width="9.7109375" style="15" customWidth="1"/>
    <col min="11012" max="11205" width="10.5703125" style="15"/>
    <col min="11206" max="11206" width="5.7109375" style="15" customWidth="1"/>
    <col min="11207" max="11207" width="33.42578125" style="15" customWidth="1"/>
    <col min="11208" max="11208" width="9" style="15" customWidth="1"/>
    <col min="11209" max="11209" width="8.28515625" style="15" customWidth="1"/>
    <col min="11210" max="11210" width="8.85546875" style="15" customWidth="1"/>
    <col min="11211" max="11211" width="9" style="15" customWidth="1"/>
    <col min="11212" max="11212" width="9.28515625" style="15" customWidth="1"/>
    <col min="11213" max="11213" width="11" style="15" customWidth="1"/>
    <col min="11214" max="11254" width="10.5703125" style="15"/>
    <col min="11255" max="11267" width="9.7109375" style="15" customWidth="1"/>
    <col min="11268" max="11461" width="10.5703125" style="15"/>
    <col min="11462" max="11462" width="5.7109375" style="15" customWidth="1"/>
    <col min="11463" max="11463" width="33.42578125" style="15" customWidth="1"/>
    <col min="11464" max="11464" width="9" style="15" customWidth="1"/>
    <col min="11465" max="11465" width="8.28515625" style="15" customWidth="1"/>
    <col min="11466" max="11466" width="8.85546875" style="15" customWidth="1"/>
    <col min="11467" max="11467" width="9" style="15" customWidth="1"/>
    <col min="11468" max="11468" width="9.28515625" style="15" customWidth="1"/>
    <col min="11469" max="11469" width="11" style="15" customWidth="1"/>
    <col min="11470" max="11510" width="10.5703125" style="15"/>
    <col min="11511" max="11523" width="9.7109375" style="15" customWidth="1"/>
    <col min="11524" max="11717" width="10.5703125" style="15"/>
    <col min="11718" max="11718" width="5.7109375" style="15" customWidth="1"/>
    <col min="11719" max="11719" width="33.42578125" style="15" customWidth="1"/>
    <col min="11720" max="11720" width="9" style="15" customWidth="1"/>
    <col min="11721" max="11721" width="8.28515625" style="15" customWidth="1"/>
    <col min="11722" max="11722" width="8.85546875" style="15" customWidth="1"/>
    <col min="11723" max="11723" width="9" style="15" customWidth="1"/>
    <col min="11724" max="11724" width="9.28515625" style="15" customWidth="1"/>
    <col min="11725" max="11725" width="11" style="15" customWidth="1"/>
    <col min="11726" max="11766" width="10.5703125" style="15"/>
    <col min="11767" max="11779" width="9.7109375" style="15" customWidth="1"/>
    <col min="11780" max="11973" width="10.5703125" style="15"/>
    <col min="11974" max="11974" width="5.7109375" style="15" customWidth="1"/>
    <col min="11975" max="11975" width="33.42578125" style="15" customWidth="1"/>
    <col min="11976" max="11976" width="9" style="15" customWidth="1"/>
    <col min="11977" max="11977" width="8.28515625" style="15" customWidth="1"/>
    <col min="11978" max="11978" width="8.85546875" style="15" customWidth="1"/>
    <col min="11979" max="11979" width="9" style="15" customWidth="1"/>
    <col min="11980" max="11980" width="9.28515625" style="15" customWidth="1"/>
    <col min="11981" max="11981" width="11" style="15" customWidth="1"/>
    <col min="11982" max="12022" width="10.5703125" style="15"/>
    <col min="12023" max="12035" width="9.7109375" style="15" customWidth="1"/>
    <col min="12036" max="12229" width="10.5703125" style="15"/>
    <col min="12230" max="12230" width="5.7109375" style="15" customWidth="1"/>
    <col min="12231" max="12231" width="33.42578125" style="15" customWidth="1"/>
    <col min="12232" max="12232" width="9" style="15" customWidth="1"/>
    <col min="12233" max="12233" width="8.28515625" style="15" customWidth="1"/>
    <col min="12234" max="12234" width="8.85546875" style="15" customWidth="1"/>
    <col min="12235" max="12235" width="9" style="15" customWidth="1"/>
    <col min="12236" max="12236" width="9.28515625" style="15" customWidth="1"/>
    <col min="12237" max="12237" width="11" style="15" customWidth="1"/>
    <col min="12238" max="12278" width="10.5703125" style="15"/>
    <col min="12279" max="12291" width="9.7109375" style="15" customWidth="1"/>
    <col min="12292" max="12485" width="10.5703125" style="15"/>
    <col min="12486" max="12486" width="5.7109375" style="15" customWidth="1"/>
    <col min="12487" max="12487" width="33.42578125" style="15" customWidth="1"/>
    <col min="12488" max="12488" width="9" style="15" customWidth="1"/>
    <col min="12489" max="12489" width="8.28515625" style="15" customWidth="1"/>
    <col min="12490" max="12490" width="8.85546875" style="15" customWidth="1"/>
    <col min="12491" max="12491" width="9" style="15" customWidth="1"/>
    <col min="12492" max="12492" width="9.28515625" style="15" customWidth="1"/>
    <col min="12493" max="12493" width="11" style="15" customWidth="1"/>
    <col min="12494" max="12534" width="10.5703125" style="15"/>
    <col min="12535" max="12547" width="9.7109375" style="15" customWidth="1"/>
    <col min="12548" max="12741" width="10.5703125" style="15"/>
    <col min="12742" max="12742" width="5.7109375" style="15" customWidth="1"/>
    <col min="12743" max="12743" width="33.42578125" style="15" customWidth="1"/>
    <col min="12744" max="12744" width="9" style="15" customWidth="1"/>
    <col min="12745" max="12745" width="8.28515625" style="15" customWidth="1"/>
    <col min="12746" max="12746" width="8.85546875" style="15" customWidth="1"/>
    <col min="12747" max="12747" width="9" style="15" customWidth="1"/>
    <col min="12748" max="12748" width="9.28515625" style="15" customWidth="1"/>
    <col min="12749" max="12749" width="11" style="15" customWidth="1"/>
    <col min="12750" max="12790" width="10.5703125" style="15"/>
    <col min="12791" max="12803" width="9.7109375" style="15" customWidth="1"/>
    <col min="12804" max="12997" width="10.5703125" style="15"/>
    <col min="12998" max="12998" width="5.7109375" style="15" customWidth="1"/>
    <col min="12999" max="12999" width="33.42578125" style="15" customWidth="1"/>
    <col min="13000" max="13000" width="9" style="15" customWidth="1"/>
    <col min="13001" max="13001" width="8.28515625" style="15" customWidth="1"/>
    <col min="13002" max="13002" width="8.85546875" style="15" customWidth="1"/>
    <col min="13003" max="13003" width="9" style="15" customWidth="1"/>
    <col min="13004" max="13004" width="9.28515625" style="15" customWidth="1"/>
    <col min="13005" max="13005" width="11" style="15" customWidth="1"/>
    <col min="13006" max="13046" width="10.5703125" style="15"/>
    <col min="13047" max="13059" width="9.7109375" style="15" customWidth="1"/>
    <col min="13060" max="13253" width="10.5703125" style="15"/>
    <col min="13254" max="13254" width="5.7109375" style="15" customWidth="1"/>
    <col min="13255" max="13255" width="33.42578125" style="15" customWidth="1"/>
    <col min="13256" max="13256" width="9" style="15" customWidth="1"/>
    <col min="13257" max="13257" width="8.28515625" style="15" customWidth="1"/>
    <col min="13258" max="13258" width="8.85546875" style="15" customWidth="1"/>
    <col min="13259" max="13259" width="9" style="15" customWidth="1"/>
    <col min="13260" max="13260" width="9.28515625" style="15" customWidth="1"/>
    <col min="13261" max="13261" width="11" style="15" customWidth="1"/>
    <col min="13262" max="13302" width="10.5703125" style="15"/>
    <col min="13303" max="13315" width="9.7109375" style="15" customWidth="1"/>
    <col min="13316" max="13509" width="10.5703125" style="15"/>
    <col min="13510" max="13510" width="5.7109375" style="15" customWidth="1"/>
    <col min="13511" max="13511" width="33.42578125" style="15" customWidth="1"/>
    <col min="13512" max="13512" width="9" style="15" customWidth="1"/>
    <col min="13513" max="13513" width="8.28515625" style="15" customWidth="1"/>
    <col min="13514" max="13514" width="8.85546875" style="15" customWidth="1"/>
    <col min="13515" max="13515" width="9" style="15" customWidth="1"/>
    <col min="13516" max="13516" width="9.28515625" style="15" customWidth="1"/>
    <col min="13517" max="13517" width="11" style="15" customWidth="1"/>
    <col min="13518" max="13558" width="10.5703125" style="15"/>
    <col min="13559" max="13571" width="9.7109375" style="15" customWidth="1"/>
    <col min="13572" max="13765" width="10.5703125" style="15"/>
    <col min="13766" max="13766" width="5.7109375" style="15" customWidth="1"/>
    <col min="13767" max="13767" width="33.42578125" style="15" customWidth="1"/>
    <col min="13768" max="13768" width="9" style="15" customWidth="1"/>
    <col min="13769" max="13769" width="8.28515625" style="15" customWidth="1"/>
    <col min="13770" max="13770" width="8.85546875" style="15" customWidth="1"/>
    <col min="13771" max="13771" width="9" style="15" customWidth="1"/>
    <col min="13772" max="13772" width="9.28515625" style="15" customWidth="1"/>
    <col min="13773" max="13773" width="11" style="15" customWidth="1"/>
    <col min="13774" max="13814" width="10.5703125" style="15"/>
    <col min="13815" max="13827" width="9.7109375" style="15" customWidth="1"/>
    <col min="13828" max="14021" width="10.5703125" style="15"/>
    <col min="14022" max="14022" width="5.7109375" style="15" customWidth="1"/>
    <col min="14023" max="14023" width="33.42578125" style="15" customWidth="1"/>
    <col min="14024" max="14024" width="9" style="15" customWidth="1"/>
    <col min="14025" max="14025" width="8.28515625" style="15" customWidth="1"/>
    <col min="14026" max="14026" width="8.85546875" style="15" customWidth="1"/>
    <col min="14027" max="14027" width="9" style="15" customWidth="1"/>
    <col min="14028" max="14028" width="9.28515625" style="15" customWidth="1"/>
    <col min="14029" max="14029" width="11" style="15" customWidth="1"/>
    <col min="14030" max="14070" width="10.5703125" style="15"/>
    <col min="14071" max="14083" width="9.7109375" style="15" customWidth="1"/>
    <col min="14084" max="14277" width="10.5703125" style="15"/>
    <col min="14278" max="14278" width="5.7109375" style="15" customWidth="1"/>
    <col min="14279" max="14279" width="33.42578125" style="15" customWidth="1"/>
    <col min="14280" max="14280" width="9" style="15" customWidth="1"/>
    <col min="14281" max="14281" width="8.28515625" style="15" customWidth="1"/>
    <col min="14282" max="14282" width="8.85546875" style="15" customWidth="1"/>
    <col min="14283" max="14283" width="9" style="15" customWidth="1"/>
    <col min="14284" max="14284" width="9.28515625" style="15" customWidth="1"/>
    <col min="14285" max="14285" width="11" style="15" customWidth="1"/>
    <col min="14286" max="14326" width="10.5703125" style="15"/>
    <col min="14327" max="14339" width="9.7109375" style="15" customWidth="1"/>
    <col min="14340" max="14533" width="10.5703125" style="15"/>
    <col min="14534" max="14534" width="5.7109375" style="15" customWidth="1"/>
    <col min="14535" max="14535" width="33.42578125" style="15" customWidth="1"/>
    <col min="14536" max="14536" width="9" style="15" customWidth="1"/>
    <col min="14537" max="14537" width="8.28515625" style="15" customWidth="1"/>
    <col min="14538" max="14538" width="8.85546875" style="15" customWidth="1"/>
    <col min="14539" max="14539" width="9" style="15" customWidth="1"/>
    <col min="14540" max="14540" width="9.28515625" style="15" customWidth="1"/>
    <col min="14541" max="14541" width="11" style="15" customWidth="1"/>
    <col min="14542" max="14582" width="10.5703125" style="15"/>
    <col min="14583" max="14595" width="9.7109375" style="15" customWidth="1"/>
    <col min="14596" max="14789" width="10.5703125" style="15"/>
    <col min="14790" max="14790" width="5.7109375" style="15" customWidth="1"/>
    <col min="14791" max="14791" width="33.42578125" style="15" customWidth="1"/>
    <col min="14792" max="14792" width="9" style="15" customWidth="1"/>
    <col min="14793" max="14793" width="8.28515625" style="15" customWidth="1"/>
    <col min="14794" max="14794" width="8.85546875" style="15" customWidth="1"/>
    <col min="14795" max="14795" width="9" style="15" customWidth="1"/>
    <col min="14796" max="14796" width="9.28515625" style="15" customWidth="1"/>
    <col min="14797" max="14797" width="11" style="15" customWidth="1"/>
    <col min="14798" max="14838" width="10.5703125" style="15"/>
    <col min="14839" max="14851" width="9.7109375" style="15" customWidth="1"/>
    <col min="14852" max="15045" width="10.5703125" style="15"/>
    <col min="15046" max="15046" width="5.7109375" style="15" customWidth="1"/>
    <col min="15047" max="15047" width="33.42578125" style="15" customWidth="1"/>
    <col min="15048" max="15048" width="9" style="15" customWidth="1"/>
    <col min="15049" max="15049" width="8.28515625" style="15" customWidth="1"/>
    <col min="15050" max="15050" width="8.85546875" style="15" customWidth="1"/>
    <col min="15051" max="15051" width="9" style="15" customWidth="1"/>
    <col min="15052" max="15052" width="9.28515625" style="15" customWidth="1"/>
    <col min="15053" max="15053" width="11" style="15" customWidth="1"/>
    <col min="15054" max="15094" width="10.5703125" style="15"/>
    <col min="15095" max="15107" width="9.7109375" style="15" customWidth="1"/>
    <col min="15108" max="15301" width="10.5703125" style="15"/>
    <col min="15302" max="15302" width="5.7109375" style="15" customWidth="1"/>
    <col min="15303" max="15303" width="33.42578125" style="15" customWidth="1"/>
    <col min="15304" max="15304" width="9" style="15" customWidth="1"/>
    <col min="15305" max="15305" width="8.28515625" style="15" customWidth="1"/>
    <col min="15306" max="15306" width="8.85546875" style="15" customWidth="1"/>
    <col min="15307" max="15307" width="9" style="15" customWidth="1"/>
    <col min="15308" max="15308" width="9.28515625" style="15" customWidth="1"/>
    <col min="15309" max="15309" width="11" style="15" customWidth="1"/>
    <col min="15310" max="15350" width="10.5703125" style="15"/>
    <col min="15351" max="15363" width="9.7109375" style="15" customWidth="1"/>
    <col min="15364" max="15557" width="10.5703125" style="15"/>
    <col min="15558" max="15558" width="5.7109375" style="15" customWidth="1"/>
    <col min="15559" max="15559" width="33.42578125" style="15" customWidth="1"/>
    <col min="15560" max="15560" width="9" style="15" customWidth="1"/>
    <col min="15561" max="15561" width="8.28515625" style="15" customWidth="1"/>
    <col min="15562" max="15562" width="8.85546875" style="15" customWidth="1"/>
    <col min="15563" max="15563" width="9" style="15" customWidth="1"/>
    <col min="15564" max="15564" width="9.28515625" style="15" customWidth="1"/>
    <col min="15565" max="15565" width="11" style="15" customWidth="1"/>
    <col min="15566" max="15606" width="10.5703125" style="15"/>
    <col min="15607" max="15619" width="9.7109375" style="15" customWidth="1"/>
    <col min="15620" max="15813" width="10.5703125" style="15"/>
    <col min="15814" max="15814" width="5.7109375" style="15" customWidth="1"/>
    <col min="15815" max="15815" width="33.42578125" style="15" customWidth="1"/>
    <col min="15816" max="15816" width="9" style="15" customWidth="1"/>
    <col min="15817" max="15817" width="8.28515625" style="15" customWidth="1"/>
    <col min="15818" max="15818" width="8.85546875" style="15" customWidth="1"/>
    <col min="15819" max="15819" width="9" style="15" customWidth="1"/>
    <col min="15820" max="15820" width="9.28515625" style="15" customWidth="1"/>
    <col min="15821" max="15821" width="11" style="15" customWidth="1"/>
    <col min="15822" max="15862" width="10.5703125" style="15"/>
    <col min="15863" max="15875" width="9.7109375" style="15" customWidth="1"/>
    <col min="15876" max="16069" width="10.5703125" style="15"/>
    <col min="16070" max="16070" width="5.7109375" style="15" customWidth="1"/>
    <col min="16071" max="16071" width="33.42578125" style="15" customWidth="1"/>
    <col min="16072" max="16072" width="9" style="15" customWidth="1"/>
    <col min="16073" max="16073" width="8.28515625" style="15" customWidth="1"/>
    <col min="16074" max="16074" width="8.85546875" style="15" customWidth="1"/>
    <col min="16075" max="16075" width="9" style="15" customWidth="1"/>
    <col min="16076" max="16076" width="9.28515625" style="15" customWidth="1"/>
    <col min="16077" max="16077" width="11" style="15" customWidth="1"/>
    <col min="16078" max="16118" width="10.5703125" style="15"/>
    <col min="16119" max="16131" width="9.7109375" style="15" customWidth="1"/>
    <col min="16132" max="16384" width="10.5703125" style="15"/>
  </cols>
  <sheetData>
    <row r="1" spans="1:3" s="2" customFormat="1" x14ac:dyDescent="0.25">
      <c r="A1" s="68" t="s">
        <v>99</v>
      </c>
      <c r="B1" s="68"/>
      <c r="C1" s="1"/>
    </row>
    <row r="2" spans="1:3" s="2" customFormat="1" ht="12.75" customHeight="1" x14ac:dyDescent="0.25">
      <c r="A2" s="68" t="s">
        <v>96</v>
      </c>
      <c r="B2" s="68"/>
      <c r="C2" s="1"/>
    </row>
    <row r="3" spans="1:3" s="2" customFormat="1" x14ac:dyDescent="0.25">
      <c r="A3" s="68" t="s">
        <v>97</v>
      </c>
      <c r="B3" s="68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100</v>
      </c>
      <c r="C5" s="6">
        <v>-137896.58899999998</v>
      </c>
    </row>
    <row r="6" spans="1:3" s="2" customFormat="1" x14ac:dyDescent="0.25">
      <c r="A6" s="8"/>
      <c r="B6" s="9" t="s">
        <v>98</v>
      </c>
      <c r="C6" s="10"/>
    </row>
    <row r="7" spans="1:3" x14ac:dyDescent="0.25">
      <c r="A7" s="12"/>
      <c r="B7" s="13" t="s">
        <v>0</v>
      </c>
      <c r="C7" s="14">
        <v>6695.52</v>
      </c>
    </row>
    <row r="8" spans="1:3" x14ac:dyDescent="0.25">
      <c r="A8" s="16"/>
      <c r="B8" s="17" t="s">
        <v>1</v>
      </c>
      <c r="C8" s="14">
        <v>2515.2960000000003</v>
      </c>
    </row>
    <row r="9" spans="1:3" x14ac:dyDescent="0.25">
      <c r="A9" s="16"/>
      <c r="B9" s="17" t="s">
        <v>2</v>
      </c>
      <c r="C9" s="14">
        <v>15776.799999999996</v>
      </c>
    </row>
    <row r="10" spans="1:3" x14ac:dyDescent="0.25">
      <c r="A10" s="16"/>
      <c r="B10" s="17" t="s">
        <v>3</v>
      </c>
      <c r="C10" s="14">
        <v>4716.18</v>
      </c>
    </row>
    <row r="11" spans="1:3" ht="20.25" customHeight="1" x14ac:dyDescent="0.25">
      <c r="A11" s="18"/>
      <c r="B11" s="19" t="s">
        <v>4</v>
      </c>
      <c r="C11" s="14">
        <v>0</v>
      </c>
    </row>
    <row r="12" spans="1:3" x14ac:dyDescent="0.25">
      <c r="A12" s="16"/>
      <c r="B12" s="17" t="s">
        <v>5</v>
      </c>
      <c r="C12" s="14">
        <v>0</v>
      </c>
    </row>
    <row r="13" spans="1:3" ht="16.5" thickBot="1" x14ac:dyDescent="0.3">
      <c r="A13" s="20"/>
      <c r="B13" s="21" t="s">
        <v>6</v>
      </c>
      <c r="C13" s="22">
        <f>SUM(C7:C12)</f>
        <v>29703.795999999995</v>
      </c>
    </row>
    <row r="14" spans="1:3" ht="16.5" thickBot="1" x14ac:dyDescent="0.3">
      <c r="A14" s="23" t="s">
        <v>7</v>
      </c>
      <c r="B14" s="24" t="s">
        <v>8</v>
      </c>
      <c r="C14" s="25"/>
    </row>
    <row r="15" spans="1:3" ht="19.5" customHeight="1" x14ac:dyDescent="0.25">
      <c r="A15" s="18"/>
      <c r="B15" s="19" t="s">
        <v>9</v>
      </c>
      <c r="C15" s="14">
        <v>0</v>
      </c>
    </row>
    <row r="16" spans="1:3" ht="17.25" customHeight="1" x14ac:dyDescent="0.25">
      <c r="A16" s="16"/>
      <c r="B16" s="26" t="s">
        <v>10</v>
      </c>
      <c r="C16" s="14">
        <v>0</v>
      </c>
    </row>
    <row r="17" spans="1:3" ht="18.75" customHeight="1" x14ac:dyDescent="0.25">
      <c r="A17" s="20"/>
      <c r="B17" s="27" t="s">
        <v>11</v>
      </c>
      <c r="C17" s="14">
        <v>0</v>
      </c>
    </row>
    <row r="18" spans="1:3" x14ac:dyDescent="0.25">
      <c r="A18" s="20"/>
      <c r="B18" s="21" t="s">
        <v>12</v>
      </c>
      <c r="C18" s="14">
        <v>0</v>
      </c>
    </row>
    <row r="19" spans="1:3" ht="16.5" thickBot="1" x14ac:dyDescent="0.3">
      <c r="A19" s="28"/>
      <c r="B19" s="21" t="s">
        <v>6</v>
      </c>
      <c r="C19" s="22">
        <v>0</v>
      </c>
    </row>
    <row r="20" spans="1:3" ht="16.5" thickBot="1" x14ac:dyDescent="0.3">
      <c r="A20" s="29" t="s">
        <v>13</v>
      </c>
      <c r="B20" s="30" t="s">
        <v>14</v>
      </c>
      <c r="C20" s="31"/>
    </row>
    <row r="21" spans="1:3" ht="39.75" customHeight="1" x14ac:dyDescent="0.25">
      <c r="A21" s="18"/>
      <c r="B21" s="19" t="s">
        <v>15</v>
      </c>
      <c r="C21" s="14">
        <v>2663.52</v>
      </c>
    </row>
    <row r="22" spans="1:3" ht="16.5" customHeight="1" x14ac:dyDescent="0.25">
      <c r="A22" s="16"/>
      <c r="B22" s="26" t="s">
        <v>16</v>
      </c>
      <c r="C22" s="14">
        <v>7390.7309999999989</v>
      </c>
    </row>
    <row r="23" spans="1:3" ht="16.5" customHeight="1" x14ac:dyDescent="0.25">
      <c r="A23" s="16"/>
      <c r="B23" s="26" t="s">
        <v>17</v>
      </c>
      <c r="C23" s="14">
        <v>2128.518</v>
      </c>
    </row>
    <row r="24" spans="1:3" x14ac:dyDescent="0.25">
      <c r="A24" s="16"/>
      <c r="B24" s="17" t="s">
        <v>18</v>
      </c>
      <c r="C24" s="14">
        <v>1144.8990000000001</v>
      </c>
    </row>
    <row r="25" spans="1:3" x14ac:dyDescent="0.25">
      <c r="A25" s="20"/>
      <c r="B25" s="21" t="s">
        <v>19</v>
      </c>
      <c r="C25" s="14">
        <v>387.5</v>
      </c>
    </row>
    <row r="26" spans="1:3" x14ac:dyDescent="0.25">
      <c r="A26" s="20"/>
      <c r="B26" s="21" t="s">
        <v>20</v>
      </c>
      <c r="C26" s="14">
        <v>2422.288</v>
      </c>
    </row>
    <row r="27" spans="1:3" ht="16.5" thickBot="1" x14ac:dyDescent="0.3">
      <c r="A27" s="20"/>
      <c r="B27" s="21" t="s">
        <v>6</v>
      </c>
      <c r="C27" s="22">
        <f>SUM(C21:C26)</f>
        <v>16137.455999999998</v>
      </c>
    </row>
    <row r="28" spans="1:3" ht="16.5" thickBot="1" x14ac:dyDescent="0.3">
      <c r="A28" s="29" t="s">
        <v>21</v>
      </c>
      <c r="B28" s="30" t="s">
        <v>22</v>
      </c>
      <c r="C28" s="31"/>
    </row>
    <row r="29" spans="1:3" x14ac:dyDescent="0.25">
      <c r="A29" s="32"/>
      <c r="B29" s="13" t="s">
        <v>23</v>
      </c>
      <c r="C29" s="14">
        <v>1144.8990000000001</v>
      </c>
    </row>
    <row r="30" spans="1:3" ht="39.75" customHeight="1" x14ac:dyDescent="0.25">
      <c r="A30" s="33"/>
      <c r="B30" s="26" t="s">
        <v>24</v>
      </c>
      <c r="C30" s="14">
        <v>17072.741600000001</v>
      </c>
    </row>
    <row r="31" spans="1:3" ht="35.25" customHeight="1" x14ac:dyDescent="0.25">
      <c r="A31" s="33"/>
      <c r="B31" s="26" t="s">
        <v>25</v>
      </c>
      <c r="C31" s="14">
        <v>3409.7039999999997</v>
      </c>
    </row>
    <row r="32" spans="1:3" ht="30.75" customHeight="1" x14ac:dyDescent="0.25">
      <c r="A32" s="33"/>
      <c r="B32" s="26" t="s">
        <v>26</v>
      </c>
      <c r="C32" s="14">
        <v>3103.56</v>
      </c>
    </row>
    <row r="33" spans="1:3" ht="29.25" customHeight="1" x14ac:dyDescent="0.25">
      <c r="A33" s="33"/>
      <c r="B33" s="26" t="s">
        <v>27</v>
      </c>
      <c r="C33" s="14">
        <v>311.03999999999996</v>
      </c>
    </row>
    <row r="34" spans="1:3" ht="33.75" customHeight="1" x14ac:dyDescent="0.25">
      <c r="A34" s="33"/>
      <c r="B34" s="26" t="s">
        <v>28</v>
      </c>
      <c r="C34" s="14">
        <v>11362.14</v>
      </c>
    </row>
    <row r="35" spans="1:3" ht="16.5" thickBot="1" x14ac:dyDescent="0.3">
      <c r="A35" s="34"/>
      <c r="B35" s="27" t="s">
        <v>6</v>
      </c>
      <c r="C35" s="22">
        <f>SUM(C29:C34)</f>
        <v>36404.084600000002</v>
      </c>
    </row>
    <row r="36" spans="1:3" ht="16.5" thickBot="1" x14ac:dyDescent="0.3">
      <c r="A36" s="29" t="s">
        <v>29</v>
      </c>
      <c r="B36" s="35" t="s">
        <v>30</v>
      </c>
      <c r="C36" s="36">
        <v>15937.554</v>
      </c>
    </row>
    <row r="37" spans="1:3" ht="16.5" thickBot="1" x14ac:dyDescent="0.3">
      <c r="A37" s="29" t="s">
        <v>31</v>
      </c>
      <c r="B37" s="35" t="s">
        <v>32</v>
      </c>
      <c r="C37" s="36">
        <v>1070.9400000000003</v>
      </c>
    </row>
    <row r="38" spans="1:3" ht="32.25" thickBot="1" x14ac:dyDescent="0.3">
      <c r="A38" s="29" t="s">
        <v>33</v>
      </c>
      <c r="B38" s="59" t="s">
        <v>34</v>
      </c>
      <c r="C38" s="31"/>
    </row>
    <row r="39" spans="1:3" ht="22.5" customHeight="1" x14ac:dyDescent="0.25">
      <c r="A39" s="37"/>
      <c r="B39" s="38" t="s">
        <v>34</v>
      </c>
      <c r="C39" s="14">
        <v>0</v>
      </c>
    </row>
    <row r="40" spans="1:3" x14ac:dyDescent="0.25">
      <c r="A40" s="33"/>
      <c r="B40" s="13" t="s">
        <v>35</v>
      </c>
      <c r="C40" s="14">
        <v>15186.960000000001</v>
      </c>
    </row>
    <row r="41" spans="1:3" x14ac:dyDescent="0.25">
      <c r="A41" s="33"/>
      <c r="B41" s="17" t="s">
        <v>36</v>
      </c>
      <c r="C41" s="14">
        <v>9452.65</v>
      </c>
    </row>
    <row r="42" spans="1:3" x14ac:dyDescent="0.25">
      <c r="A42" s="33"/>
      <c r="B42" s="17" t="s">
        <v>37</v>
      </c>
      <c r="C42" s="14">
        <v>5005.2</v>
      </c>
    </row>
    <row r="43" spans="1:3" x14ac:dyDescent="0.25">
      <c r="A43" s="33"/>
      <c r="B43" s="17" t="s">
        <v>38</v>
      </c>
      <c r="C43" s="14">
        <v>349.2</v>
      </c>
    </row>
    <row r="44" spans="1:3" x14ac:dyDescent="0.25">
      <c r="A44" s="33"/>
      <c r="B44" s="17" t="s">
        <v>39</v>
      </c>
      <c r="C44" s="14">
        <v>1473.12</v>
      </c>
    </row>
    <row r="45" spans="1:3" ht="16.5" thickBot="1" x14ac:dyDescent="0.3">
      <c r="A45" s="34"/>
      <c r="B45" s="21" t="s">
        <v>6</v>
      </c>
      <c r="C45" s="22">
        <f>SUM(C39:C44)</f>
        <v>31467.13</v>
      </c>
    </row>
    <row r="46" spans="1:3" ht="16.5" thickBot="1" x14ac:dyDescent="0.3">
      <c r="A46" s="29" t="s">
        <v>40</v>
      </c>
      <c r="B46" s="30" t="s">
        <v>41</v>
      </c>
      <c r="C46" s="31"/>
    </row>
    <row r="47" spans="1:3" hidden="1" x14ac:dyDescent="0.25">
      <c r="A47" s="33"/>
      <c r="B47" s="17" t="s">
        <v>42</v>
      </c>
      <c r="C47" s="39">
        <v>0</v>
      </c>
    </row>
    <row r="48" spans="1:3" hidden="1" x14ac:dyDescent="0.25">
      <c r="A48" s="34"/>
      <c r="B48" s="13" t="s">
        <v>43</v>
      </c>
      <c r="C48" s="39">
        <v>0</v>
      </c>
    </row>
    <row r="49" spans="1:3" ht="30" hidden="1" customHeight="1" x14ac:dyDescent="0.25">
      <c r="A49" s="34"/>
      <c r="B49" s="26" t="s">
        <v>44</v>
      </c>
      <c r="C49" s="39">
        <v>0</v>
      </c>
    </row>
    <row r="50" spans="1:3" x14ac:dyDescent="0.25">
      <c r="A50" s="34"/>
      <c r="B50" s="17" t="s">
        <v>45</v>
      </c>
      <c r="C50" s="14">
        <v>0</v>
      </c>
    </row>
    <row r="51" spans="1:3" x14ac:dyDescent="0.25">
      <c r="A51" s="34"/>
      <c r="B51" s="21" t="s">
        <v>46</v>
      </c>
      <c r="C51" s="14">
        <v>78.94</v>
      </c>
    </row>
    <row r="52" spans="1:3" hidden="1" x14ac:dyDescent="0.25">
      <c r="A52" s="34"/>
      <c r="B52" s="21" t="s">
        <v>47</v>
      </c>
      <c r="C52" s="40">
        <v>0</v>
      </c>
    </row>
    <row r="53" spans="1:3" hidden="1" x14ac:dyDescent="0.25">
      <c r="A53" s="34"/>
      <c r="B53" s="21" t="s">
        <v>48</v>
      </c>
      <c r="C53" s="40"/>
    </row>
    <row r="54" spans="1:3" ht="16.5" thickBot="1" x14ac:dyDescent="0.3">
      <c r="A54" s="41"/>
      <c r="B54" s="42" t="s">
        <v>49</v>
      </c>
      <c r="C54" s="43">
        <v>78.94</v>
      </c>
    </row>
    <row r="55" spans="1:3" ht="16.5" thickBot="1" x14ac:dyDescent="0.3">
      <c r="A55" s="29" t="s">
        <v>50</v>
      </c>
      <c r="B55" s="30" t="s">
        <v>51</v>
      </c>
      <c r="C55" s="31"/>
    </row>
    <row r="56" spans="1:3" ht="40.5" customHeight="1" x14ac:dyDescent="0.25">
      <c r="A56" s="32"/>
      <c r="B56" s="19" t="s">
        <v>52</v>
      </c>
      <c r="C56" s="14">
        <v>2386.0080000000003</v>
      </c>
    </row>
    <row r="57" spans="1:3" ht="24" customHeight="1" x14ac:dyDescent="0.25">
      <c r="A57" s="32"/>
      <c r="B57" s="19" t="s">
        <v>53</v>
      </c>
      <c r="C57" s="14">
        <v>0</v>
      </c>
    </row>
    <row r="58" spans="1:3" ht="37.5" customHeight="1" x14ac:dyDescent="0.25">
      <c r="A58" s="33"/>
      <c r="B58" s="26" t="s">
        <v>54</v>
      </c>
      <c r="C58" s="14">
        <v>7158.0240000000013</v>
      </c>
    </row>
    <row r="59" spans="1:3" ht="36.75" customHeight="1" x14ac:dyDescent="0.25">
      <c r="A59" s="33"/>
      <c r="B59" s="26" t="s">
        <v>55</v>
      </c>
      <c r="C59" s="14">
        <v>4772.0160000000005</v>
      </c>
    </row>
    <row r="60" spans="1:3" ht="40.5" customHeight="1" x14ac:dyDescent="0.25">
      <c r="A60" s="33"/>
      <c r="B60" s="26" t="s">
        <v>56</v>
      </c>
      <c r="C60" s="14">
        <v>0</v>
      </c>
    </row>
    <row r="61" spans="1:3" ht="24.75" customHeight="1" x14ac:dyDescent="0.25">
      <c r="A61" s="34"/>
      <c r="B61" s="27" t="s">
        <v>57</v>
      </c>
      <c r="C61" s="14">
        <v>0</v>
      </c>
    </row>
    <row r="62" spans="1:3" ht="16.5" thickBot="1" x14ac:dyDescent="0.3">
      <c r="A62" s="34"/>
      <c r="B62" s="21" t="s">
        <v>49</v>
      </c>
      <c r="C62" s="22">
        <f>SUM(C56:C61)</f>
        <v>14316.048000000003</v>
      </c>
    </row>
    <row r="63" spans="1:3" ht="34.5" customHeight="1" thickBot="1" x14ac:dyDescent="0.3">
      <c r="A63" s="29" t="s">
        <v>58</v>
      </c>
      <c r="B63" s="44" t="s">
        <v>59</v>
      </c>
      <c r="C63" s="36">
        <v>12007.008000000002</v>
      </c>
    </row>
    <row r="64" spans="1:3" ht="16.5" thickBot="1" x14ac:dyDescent="0.3">
      <c r="A64" s="45" t="s">
        <v>60</v>
      </c>
      <c r="B64" s="46" t="s">
        <v>61</v>
      </c>
      <c r="C64" s="36">
        <v>3348.1080000000002</v>
      </c>
    </row>
    <row r="65" spans="1:3" ht="16.5" thickBot="1" x14ac:dyDescent="0.3">
      <c r="A65" s="29" t="s">
        <v>62</v>
      </c>
      <c r="B65" s="35" t="s">
        <v>63</v>
      </c>
      <c r="C65" s="36">
        <v>997.37999999999988</v>
      </c>
    </row>
    <row r="66" spans="1:3" ht="16.5" thickBot="1" x14ac:dyDescent="0.3">
      <c r="A66" s="47" t="s">
        <v>64</v>
      </c>
      <c r="B66" s="48" t="s">
        <v>65</v>
      </c>
      <c r="C66" s="36">
        <v>1847</v>
      </c>
    </row>
    <row r="67" spans="1:3" ht="16.5" thickBot="1" x14ac:dyDescent="0.3">
      <c r="A67" s="29" t="s">
        <v>66</v>
      </c>
      <c r="B67" s="30" t="s">
        <v>67</v>
      </c>
      <c r="C67" s="31"/>
    </row>
    <row r="68" spans="1:3" x14ac:dyDescent="0.25">
      <c r="A68" s="32"/>
      <c r="B68" s="13" t="s">
        <v>68</v>
      </c>
      <c r="C68" s="14">
        <v>0</v>
      </c>
    </row>
    <row r="69" spans="1:3" x14ac:dyDescent="0.25">
      <c r="A69" s="16"/>
      <c r="B69" s="17" t="s">
        <v>69</v>
      </c>
      <c r="C69" s="14">
        <v>4122.1200000000008</v>
      </c>
    </row>
    <row r="70" spans="1:3" hidden="1" x14ac:dyDescent="0.25">
      <c r="A70" s="16"/>
      <c r="B70" s="17" t="s">
        <v>70</v>
      </c>
      <c r="C70" s="14">
        <v>0</v>
      </c>
    </row>
    <row r="71" spans="1:3" ht="36" customHeight="1" x14ac:dyDescent="0.25">
      <c r="A71" s="16"/>
      <c r="B71" s="26" t="s">
        <v>71</v>
      </c>
      <c r="C71" s="14">
        <v>4013.3999999999992</v>
      </c>
    </row>
    <row r="72" spans="1:3" ht="35.25" customHeight="1" x14ac:dyDescent="0.25">
      <c r="A72" s="16"/>
      <c r="B72" s="26" t="s">
        <v>72</v>
      </c>
      <c r="C72" s="14">
        <v>0</v>
      </c>
    </row>
    <row r="73" spans="1:3" ht="48" customHeight="1" x14ac:dyDescent="0.25">
      <c r="A73" s="20"/>
      <c r="B73" s="27" t="s">
        <v>73</v>
      </c>
      <c r="C73" s="14">
        <v>8026.7999999999984</v>
      </c>
    </row>
    <row r="74" spans="1:3" ht="16.5" thickBot="1" x14ac:dyDescent="0.3">
      <c r="A74" s="20"/>
      <c r="B74" s="21" t="s">
        <v>49</v>
      </c>
      <c r="C74" s="22">
        <f>SUM(C68:C73)</f>
        <v>16162.32</v>
      </c>
    </row>
    <row r="75" spans="1:3" ht="16.5" thickBot="1" x14ac:dyDescent="0.3">
      <c r="A75" s="49" t="s">
        <v>74</v>
      </c>
      <c r="B75" s="50" t="s">
        <v>75</v>
      </c>
      <c r="C75" s="51"/>
    </row>
    <row r="76" spans="1:3" x14ac:dyDescent="0.25">
      <c r="A76" s="37"/>
      <c r="B76" s="52" t="s">
        <v>76</v>
      </c>
      <c r="C76" s="53">
        <v>0</v>
      </c>
    </row>
    <row r="77" spans="1:3" x14ac:dyDescent="0.25">
      <c r="A77" s="32"/>
      <c r="B77" s="13" t="s">
        <v>77</v>
      </c>
      <c r="C77" s="54">
        <v>826.51</v>
      </c>
    </row>
    <row r="78" spans="1:3" x14ac:dyDescent="0.25">
      <c r="A78" s="33"/>
      <c r="B78" s="17" t="s">
        <v>78</v>
      </c>
      <c r="C78" s="54">
        <v>0</v>
      </c>
    </row>
    <row r="79" spans="1:3" ht="31.5" x14ac:dyDescent="0.25">
      <c r="A79" s="33"/>
      <c r="B79" s="26" t="s">
        <v>79</v>
      </c>
      <c r="C79" s="54">
        <v>0</v>
      </c>
    </row>
    <row r="80" spans="1:3" x14ac:dyDescent="0.25">
      <c r="A80" s="33"/>
      <c r="B80" s="17" t="s">
        <v>80</v>
      </c>
      <c r="C80" s="54">
        <v>0</v>
      </c>
    </row>
    <row r="81" spans="1:3" x14ac:dyDescent="0.25">
      <c r="A81" s="34"/>
      <c r="B81" s="21" t="s">
        <v>81</v>
      </c>
      <c r="C81" s="54">
        <v>868.56</v>
      </c>
    </row>
    <row r="82" spans="1:3" x14ac:dyDescent="0.25">
      <c r="A82" s="34"/>
      <c r="B82" s="21" t="s">
        <v>82</v>
      </c>
      <c r="C82" s="54">
        <v>1050</v>
      </c>
    </row>
    <row r="83" spans="1:3" x14ac:dyDescent="0.25">
      <c r="A83" s="34"/>
      <c r="B83" s="27" t="s">
        <v>83</v>
      </c>
      <c r="C83" s="54">
        <v>712.99</v>
      </c>
    </row>
    <row r="84" spans="1:3" x14ac:dyDescent="0.25">
      <c r="A84" s="34"/>
      <c r="B84" s="21" t="s">
        <v>84</v>
      </c>
      <c r="C84" s="54">
        <v>92.36</v>
      </c>
    </row>
    <row r="85" spans="1:3" ht="31.5" x14ac:dyDescent="0.25">
      <c r="A85" s="34"/>
      <c r="B85" s="27" t="s">
        <v>85</v>
      </c>
      <c r="C85" s="54">
        <v>8182.98</v>
      </c>
    </row>
    <row r="86" spans="1:3" x14ac:dyDescent="0.25">
      <c r="A86" s="34"/>
      <c r="B86" s="21" t="s">
        <v>86</v>
      </c>
      <c r="C86" s="54">
        <v>388</v>
      </c>
    </row>
    <row r="87" spans="1:3" x14ac:dyDescent="0.25">
      <c r="A87" s="34"/>
      <c r="B87" s="27" t="s">
        <v>87</v>
      </c>
      <c r="C87" s="54">
        <v>6927.6</v>
      </c>
    </row>
    <row r="88" spans="1:3" x14ac:dyDescent="0.25">
      <c r="A88" s="34"/>
      <c r="B88" s="21" t="s">
        <v>88</v>
      </c>
      <c r="C88" s="54">
        <v>397.79</v>
      </c>
    </row>
    <row r="89" spans="1:3" x14ac:dyDescent="0.25">
      <c r="A89" s="34"/>
      <c r="B89" s="21" t="s">
        <v>89</v>
      </c>
      <c r="C89" s="54">
        <v>62221.91</v>
      </c>
    </row>
    <row r="90" spans="1:3" ht="31.5" x14ac:dyDescent="0.25">
      <c r="A90" s="34"/>
      <c r="B90" s="27" t="s">
        <v>90</v>
      </c>
      <c r="C90" s="54">
        <v>3014.4</v>
      </c>
    </row>
    <row r="91" spans="1:3" ht="16.5" thickBot="1" x14ac:dyDescent="0.3">
      <c r="A91" s="41"/>
      <c r="B91" s="42" t="s">
        <v>49</v>
      </c>
      <c r="C91" s="55">
        <f>SUM(C76:C90)</f>
        <v>84683.1</v>
      </c>
    </row>
    <row r="92" spans="1:3" ht="16.5" thickBot="1" x14ac:dyDescent="0.3">
      <c r="A92" s="23" t="s">
        <v>91</v>
      </c>
      <c r="B92" s="56" t="s">
        <v>92</v>
      </c>
      <c r="C92" s="36">
        <v>0</v>
      </c>
    </row>
    <row r="93" spans="1:3" ht="16.5" thickBot="1" x14ac:dyDescent="0.3">
      <c r="A93" s="29" t="s">
        <v>93</v>
      </c>
      <c r="B93" s="48" t="s">
        <v>94</v>
      </c>
      <c r="C93" s="36">
        <v>57610.548000000003</v>
      </c>
    </row>
    <row r="94" spans="1:3" ht="16.5" thickBot="1" x14ac:dyDescent="0.3">
      <c r="A94" s="72"/>
      <c r="B94" s="35" t="s">
        <v>95</v>
      </c>
      <c r="C94" s="57">
        <f>C13+C19+C27+C35+C36+C37+C45+C54+C62+C63+C64+C65+C66+C74+C91+C93</f>
        <v>321771.41260000004</v>
      </c>
    </row>
    <row r="95" spans="1:3" s="63" customFormat="1" x14ac:dyDescent="0.25">
      <c r="A95" s="69"/>
      <c r="B95" s="70" t="s">
        <v>101</v>
      </c>
      <c r="C95" s="71">
        <v>304408.36</v>
      </c>
    </row>
    <row r="96" spans="1:3" s="7" customFormat="1" x14ac:dyDescent="0.25">
      <c r="A96" s="60"/>
      <c r="B96" s="61" t="s">
        <v>102</v>
      </c>
      <c r="C96" s="62">
        <v>312152.33</v>
      </c>
    </row>
    <row r="97" spans="1:3" s="7" customFormat="1" x14ac:dyDescent="0.25">
      <c r="A97" s="60"/>
      <c r="B97" s="61" t="s">
        <v>103</v>
      </c>
      <c r="C97" s="62"/>
    </row>
    <row r="98" spans="1:3" s="7" customFormat="1" x14ac:dyDescent="0.25">
      <c r="A98" s="60"/>
      <c r="B98" s="61" t="s">
        <v>104</v>
      </c>
      <c r="C98" s="62"/>
    </row>
    <row r="99" spans="1:3" s="7" customFormat="1" x14ac:dyDescent="0.25">
      <c r="A99" s="64"/>
      <c r="B99" s="61" t="s">
        <v>106</v>
      </c>
      <c r="C99" s="65">
        <f>C96+C98-C94</f>
        <v>-9619.0826000000234</v>
      </c>
    </row>
    <row r="100" spans="1:3" s="7" customFormat="1" x14ac:dyDescent="0.25">
      <c r="A100" s="64"/>
      <c r="B100" s="61" t="s">
        <v>105</v>
      </c>
      <c r="C100" s="65">
        <f>C99+C5</f>
        <v>-147515.6716</v>
      </c>
    </row>
    <row r="101" spans="1:3" s="2" customFormat="1" x14ac:dyDescent="0.25">
      <c r="A101" s="66"/>
      <c r="C101" s="1"/>
    </row>
    <row r="102" spans="1:3" s="2" customFormat="1" x14ac:dyDescent="0.25">
      <c r="A102" s="66"/>
      <c r="C102" s="1"/>
    </row>
    <row r="103" spans="1:3" s="2" customFormat="1" x14ac:dyDescent="0.25">
      <c r="A103" s="66"/>
      <c r="C103" s="1"/>
    </row>
    <row r="104" spans="1:3" s="11" customFormat="1" ht="11.25" x14ac:dyDescent="0.2">
      <c r="A104" s="67"/>
    </row>
    <row r="105" spans="1:3" s="11" customFormat="1" ht="11.25" x14ac:dyDescent="0.2">
      <c r="A105" s="67"/>
    </row>
    <row r="106" spans="1:3" s="11" customFormat="1" ht="11.25" x14ac:dyDescent="0.2">
      <c r="A106" s="67"/>
    </row>
    <row r="107" spans="1:3" s="11" customFormat="1" ht="11.25" x14ac:dyDescent="0.2">
      <c r="A107" s="67"/>
    </row>
    <row r="108" spans="1:3" s="11" customFormat="1" ht="11.25" x14ac:dyDescent="0.2">
      <c r="A108" s="67"/>
    </row>
    <row r="109" spans="1:3" s="11" customFormat="1" ht="11.25" x14ac:dyDescent="0.2">
      <c r="A109" s="67"/>
    </row>
    <row r="110" spans="1:3" s="11" customFormat="1" ht="11.25" x14ac:dyDescent="0.2">
      <c r="A110" s="67"/>
    </row>
    <row r="111" spans="1:3" s="11" customFormat="1" ht="11.25" x14ac:dyDescent="0.2">
      <c r="A111" s="67"/>
    </row>
    <row r="112" spans="1:3" s="11" customFormat="1" ht="11.25" x14ac:dyDescent="0.2">
      <c r="A112" s="67"/>
    </row>
    <row r="113" spans="1:1" s="11" customFormat="1" ht="11.25" x14ac:dyDescent="0.2">
      <c r="A113" s="67"/>
    </row>
    <row r="114" spans="1:1" s="11" customFormat="1" ht="11.25" x14ac:dyDescent="0.2">
      <c r="A114" s="67"/>
    </row>
    <row r="115" spans="1:1" s="11" customFormat="1" ht="11.25" x14ac:dyDescent="0.2">
      <c r="A115" s="67"/>
    </row>
    <row r="116" spans="1:1" s="11" customFormat="1" ht="11.25" x14ac:dyDescent="0.2">
      <c r="A116" s="67"/>
    </row>
    <row r="117" spans="1:1" s="11" customFormat="1" ht="11.25" x14ac:dyDescent="0.2">
      <c r="A117" s="67"/>
    </row>
    <row r="118" spans="1:1" s="11" customFormat="1" ht="11.25" x14ac:dyDescent="0.2">
      <c r="A118" s="67"/>
    </row>
    <row r="119" spans="1:1" s="11" customFormat="1" ht="11.25" x14ac:dyDescent="0.2">
      <c r="A119" s="67"/>
    </row>
    <row r="120" spans="1:1" s="11" customFormat="1" ht="11.25" x14ac:dyDescent="0.2">
      <c r="A120" s="67"/>
    </row>
    <row r="121" spans="1:1" s="11" customFormat="1" ht="11.25" x14ac:dyDescent="0.2">
      <c r="A121" s="67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2025-01-27T07:29:52Z</dcterms:created>
  <dcterms:modified xsi:type="dcterms:W3CDTF">2025-02-20T09:32:36Z</dcterms:modified>
</cp:coreProperties>
</file>