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C94" i="1"/>
  <c r="C88" i="1" l="1"/>
  <c r="C84" i="1"/>
  <c r="C71" i="1"/>
  <c r="C55" i="1"/>
  <c r="C46" i="1"/>
  <c r="C37" i="1"/>
  <c r="C91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<sst xmlns="http://schemas.openxmlformats.org/spreadsheetml/2006/main" count="111" uniqueCount="101">
  <si>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</si>
  <si>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</si>
  <si>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</si>
  <si>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</si>
  <si>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</si>
  <si>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</si>
  <si>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</si>
  <si>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</si>
  <si>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</si>
  <si>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</si>
  <si>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</si>
  <si>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</si>
  <si>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</si>
  <si>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</si>
  <si>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</si>
  <si>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</si>
  <si>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</si>
  <si>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</si>
  <si>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</si>
  <si>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</si>
  <si>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</si>
  <si>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</si>
  <si>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</si>
  <si>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</si>
  <si>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</si>
  <si>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</si>
  <si>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</si>
  <si>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</si>
  <si>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</si>
  <si>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</si>
  <si>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</si>
  <si>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</si>
  <si>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</si>
  <si>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</si>
  <si>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</si>
  <si>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</si>
  <si>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</si>
  <si>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</si>
  <si>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</si>
  <si>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</si>
  <si>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</si>
  <si>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</si>
  <si>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</si>
  <si>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</si>
  <si>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</si>
  <si>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</si>
  <si>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</si>
  <si>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</si>
  <si>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</si>
  <si>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</si>
  <si>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</si>
  <si>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</si>
  <si>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</si>
  <si>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</si>
  <si>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</si>
  <si>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</si>
  <si>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</si>
  <si>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</si>
  <si>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</si>
  <si>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</si>
  <si>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</si>
  <si>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</si>
  <si>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</si>
  <si>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</si>
  <si>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</si>
  <si>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</si>
  <si>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</si>
  <si>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</si>
  <si>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</si>
  <si>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</si>
  <si>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</si>
  <si>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</si>
  <si>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</si>
  <si>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</si>
  <si>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</si>
  <si>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</si>
  <si>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</si>
  <si>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</si>
  <si>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</si>
  <si>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</si>
  <si>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</si>
  <si>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</si>
  <si>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</si>
  <si>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</si>
  <si>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</si>
  <si>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конструктивных элементов</t>
  </si>
  <si>
    <t>ремонт контейнера с материалами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</si>
  <si>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</si>
  <si>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</si>
  <si>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</si>
  <si>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</si>
  <si>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месяц</t>
  </si>
  <si>
    <t>по управлению и обслуживанию</t>
  </si>
  <si>
    <t>МКД по ул.Шолохова 16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</si>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</sst>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2" fontId="7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0" xfId="0" applyFont="1"/>
    <xf numFmtId="0" fontId="7" fillId="0" borderId="0" xfId="0" applyFont="1"/>
    <xf numFmtId="16" fontId="4" fillId="0" borderId="4" xfId="0" applyNumberFormat="1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43" fontId="7" fillId="0" borderId="6" xfId="1" applyNumberFormat="1" applyFont="1" applyBorder="1" applyAlignment="1">
      <alignment horizontal="right" wrapText="1"/>
    </xf>
    <xf numFmtId="0" fontId="9" fillId="0" borderId="0" xfId="0" applyFont="1"/>
    <xf numFmtId="49" fontId="4" fillId="0" borderId="12" xfId="0" applyNumberFormat="1" applyFont="1" applyBorder="1" applyAlignment="1"/>
    <xf numFmtId="0" fontId="7" fillId="0" borderId="1" xfId="0" applyFont="1" applyBorder="1" applyAlignment="1">
      <alignment vertical="top" wrapText="1"/>
    </xf>
    <xf numFmtId="43" fontId="7" fillId="0" borderId="13" xfId="1" applyNumberFormat="1" applyFont="1" applyBorder="1" applyAlignment="1">
      <alignment horizontal="right" wrapText="1"/>
    </xf>
    <xf numFmtId="0" fontId="7" fillId="0" borderId="1" xfId="0" applyFont="1" applyBorder="1"/>
    <xf numFmtId="49" fontId="4" fillId="0" borderId="4" xfId="0" applyNumberFormat="1" applyFont="1" applyBorder="1" applyAlignment="1"/>
    <xf numFmtId="0" fontId="7" fillId="0" borderId="5" xfId="0" applyFont="1" applyBorder="1" applyAlignment="1">
      <alignment wrapText="1"/>
    </xf>
    <xf numFmtId="43" fontId="7" fillId="0" borderId="6" xfId="0" applyNumberFormat="1" applyFont="1" applyBorder="1" applyAlignment="1">
      <alignment horizontal="right" wrapText="1"/>
    </xf>
    <xf numFmtId="43" fontId="7" fillId="0" borderId="13" xfId="0" applyNumberFormat="1" applyFont="1" applyBorder="1" applyAlignment="1">
      <alignment horizontal="right" wrapText="1"/>
    </xf>
    <xf numFmtId="49" fontId="4" fillId="0" borderId="7" xfId="0" applyNumberFormat="1" applyFont="1" applyBorder="1" applyAlignment="1"/>
    <xf numFmtId="0" fontId="7" fillId="0" borderId="2" xfId="0" applyFont="1" applyBorder="1"/>
    <xf numFmtId="43" fontId="4" fillId="0" borderId="8" xfId="0" applyNumberFormat="1" applyFont="1" applyBorder="1" applyAlignment="1">
      <alignment horizontal="right" wrapText="1"/>
    </xf>
    <xf numFmtId="49" fontId="4" fillId="0" borderId="14" xfId="0" applyNumberFormat="1" applyFont="1" applyBorder="1" applyAlignment="1">
      <alignment horizontal="center"/>
    </xf>
    <xf numFmtId="0" fontId="7" fillId="0" borderId="10" xfId="0" applyFont="1" applyBorder="1" applyAlignment="1"/>
    <xf numFmtId="43" fontId="9" fillId="0" borderId="1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49" fontId="4" fillId="0" borderId="15" xfId="0" applyNumberFormat="1" applyFont="1" applyBorder="1" applyAlignment="1"/>
    <xf numFmtId="0" fontId="4" fillId="0" borderId="16" xfId="0" applyFont="1" applyBorder="1"/>
    <xf numFmtId="43" fontId="4" fillId="0" borderId="17" xfId="0" applyNumberFormat="1" applyFont="1" applyBorder="1" applyAlignment="1">
      <alignment horizontal="right" wrapText="1"/>
    </xf>
    <xf numFmtId="49" fontId="4" fillId="0" borderId="9" xfId="0" applyNumberFormat="1" applyFont="1" applyBorder="1" applyAlignment="1">
      <alignment horizontal="center"/>
    </xf>
    <xf numFmtId="0" fontId="4" fillId="0" borderId="16" xfId="0" applyFont="1" applyBorder="1" applyAlignment="1"/>
    <xf numFmtId="43" fontId="4" fillId="0" borderId="17" xfId="0" applyNumberFormat="1" applyFont="1" applyBorder="1" applyAlignment="1"/>
    <xf numFmtId="0" fontId="7" fillId="0" borderId="5" xfId="0" applyFont="1" applyBorder="1" applyAlignment="1"/>
    <xf numFmtId="0" fontId="7" fillId="0" borderId="1" xfId="0" applyFont="1" applyBorder="1" applyAlignment="1"/>
    <xf numFmtId="43" fontId="7" fillId="0" borderId="13" xfId="0" applyNumberFormat="1" applyFont="1" applyBorder="1" applyAlignment="1">
      <alignment horizontal="right"/>
    </xf>
    <xf numFmtId="49" fontId="4" fillId="0" borderId="18" xfId="0" applyNumberFormat="1" applyFont="1" applyBorder="1" applyAlignment="1"/>
    <xf numFmtId="0" fontId="7" fillId="0" borderId="2" xfId="0" applyFont="1" applyBorder="1" applyAlignment="1"/>
    <xf numFmtId="0" fontId="4" fillId="0" borderId="10" xfId="0" applyFont="1" applyBorder="1" applyAlignment="1"/>
    <xf numFmtId="43" fontId="4" fillId="0" borderId="11" xfId="0" applyNumberFormat="1" applyFont="1" applyBorder="1" applyAlignment="1"/>
    <xf numFmtId="43" fontId="7" fillId="0" borderId="6" xfId="0" applyNumberFormat="1" applyFont="1" applyBorder="1"/>
    <xf numFmtId="43" fontId="7" fillId="0" borderId="13" xfId="0" applyNumberFormat="1" applyFont="1" applyBorder="1"/>
    <xf numFmtId="43" fontId="7" fillId="0" borderId="8" xfId="0" applyNumberFormat="1" applyFont="1" applyBorder="1"/>
    <xf numFmtId="164" fontId="7" fillId="0" borderId="13" xfId="0" applyNumberFormat="1" applyFont="1" applyBorder="1" applyAlignment="1">
      <alignment wrapText="1"/>
    </xf>
    <xf numFmtId="0" fontId="7" fillId="0" borderId="5" xfId="0" applyFont="1" applyBorder="1"/>
    <xf numFmtId="43" fontId="4" fillId="0" borderId="8" xfId="0" applyNumberFormat="1" applyFont="1" applyBorder="1"/>
    <xf numFmtId="49" fontId="4" fillId="0" borderId="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3" fontId="4" fillId="0" borderId="17" xfId="0" applyNumberFormat="1" applyFont="1" applyBorder="1"/>
    <xf numFmtId="49" fontId="4" fillId="0" borderId="20" xfId="0" applyNumberFormat="1" applyFont="1" applyBorder="1" applyAlignment="1">
      <alignment horizontal="center"/>
    </xf>
    <xf numFmtId="0" fontId="7" fillId="0" borderId="21" xfId="0" applyFont="1" applyBorder="1" applyAlignment="1"/>
    <xf numFmtId="43" fontId="7" fillId="0" borderId="22" xfId="0" applyNumberFormat="1" applyFont="1" applyBorder="1" applyAlignment="1"/>
    <xf numFmtId="49" fontId="4" fillId="0" borderId="23" xfId="0" applyNumberFormat="1" applyFont="1" applyBorder="1" applyAlignment="1">
      <alignment horizontal="center"/>
    </xf>
    <xf numFmtId="0" fontId="7" fillId="0" borderId="24" xfId="0" applyFont="1" applyBorder="1"/>
    <xf numFmtId="43" fontId="4" fillId="0" borderId="25" xfId="0" applyNumberFormat="1" applyFont="1" applyBorder="1"/>
    <xf numFmtId="49" fontId="4" fillId="0" borderId="18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21" xfId="0" applyFont="1" applyBorder="1" applyAlignment="1">
      <alignment wrapText="1"/>
    </xf>
    <xf numFmtId="43" fontId="7" fillId="0" borderId="26" xfId="0" applyNumberFormat="1" applyFont="1" applyBorder="1"/>
    <xf numFmtId="43" fontId="7" fillId="0" borderId="22" xfId="0" applyNumberFormat="1" applyFont="1" applyBorder="1"/>
    <xf numFmtId="0" fontId="4" fillId="0" borderId="16" xfId="0" applyFont="1" applyBorder="1" applyAlignment="1">
      <alignment wrapText="1"/>
    </xf>
    <xf numFmtId="0" fontId="4" fillId="0" borderId="19" xfId="0" applyFont="1" applyBorder="1"/>
    <xf numFmtId="49" fontId="4" fillId="0" borderId="27" xfId="0" applyNumberFormat="1" applyFont="1" applyBorder="1" applyAlignment="1">
      <alignment horizontal="center"/>
    </xf>
    <xf numFmtId="0" fontId="4" fillId="0" borderId="28" xfId="0" applyFont="1" applyBorder="1"/>
    <xf numFmtId="164" fontId="4" fillId="0" borderId="11" xfId="0" applyNumberFormat="1" applyFont="1" applyBorder="1" applyAlignment="1"/>
    <xf numFmtId="49" fontId="4" fillId="0" borderId="29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7" fillId="0" borderId="24" xfId="0" applyFont="1" applyBorder="1" applyAlignment="1"/>
    <xf numFmtId="43" fontId="4" fillId="0" borderId="25" xfId="0" applyNumberFormat="1" applyFont="1" applyBorder="1" applyAlignment="1"/>
    <xf numFmtId="0" fontId="7" fillId="0" borderId="16" xfId="0" applyFont="1" applyBorder="1" applyAlignment="1"/>
    <xf numFmtId="49" fontId="4" fillId="0" borderId="20" xfId="0" applyNumberFormat="1" applyFont="1" applyBorder="1" applyAlignment="1"/>
    <xf numFmtId="0" fontId="4" fillId="0" borderId="21" xfId="0" applyFont="1" applyBorder="1"/>
    <xf numFmtId="164" fontId="4" fillId="0" borderId="22" xfId="0" applyNumberFormat="1" applyFont="1" applyBorder="1" applyAlignment="1">
      <alignment horizontal="right" wrapText="1"/>
    </xf>
    <xf numFmtId="0" fontId="7" fillId="0" borderId="0" xfId="0" applyFont="1" applyAlignment="1"/>
    <xf numFmtId="43" fontId="4" fillId="0" borderId="13" xfId="0" applyNumberFormat="1" applyFont="1" applyBorder="1"/>
    <xf numFmtId="0" fontId="7" fillId="0" borderId="1" xfId="2" applyFont="1" applyBorder="1" applyAlignment="1">
      <alignment horizontal="center"/>
    </xf>
    <xf numFmtId="0" fontId="4" fillId="0" borderId="1" xfId="2" applyFont="1" applyBorder="1"/>
    <xf numFmtId="2" fontId="4" fillId="0" borderId="1" xfId="2" applyNumberFormat="1" applyFont="1" applyFill="1" applyBorder="1" applyAlignment="1"/>
    <xf numFmtId="0" fontId="7" fillId="0" borderId="0" xfId="0" applyFont="1" applyFill="1" applyAlignment="1">
      <alignment wrapText="1"/>
    </xf>
    <xf numFmtId="0" fontId="7" fillId="0" borderId="1" xfId="2" applyFont="1" applyBorder="1" applyAlignment="1">
      <alignment horizontal="center" wrapText="1"/>
    </xf>
    <xf numFmtId="2" fontId="4" fillId="0" borderId="1" xfId="2" applyNumberFormat="1" applyFont="1" applyBorder="1" applyAlignment="1">
      <alignment wrapText="1"/>
    </xf>
    <xf numFmtId="0" fontId="7" fillId="0" borderId="0" xfId="0" applyFont="1" applyFill="1" applyAlignment="1">
      <alignment horizontal="center" wrapText="1"/>
    </xf>
    <xf numFmtId="2" fontId="7" fillId="0" borderId="0" xfId="0" applyNumberFormat="1" applyFont="1" applyFill="1" applyAlignment="1">
      <alignment wrapText="1"/>
    </xf>
    <xf numFmtId="0" fontId="7" fillId="0" borderId="0" xfId="0" applyNumberFormat="1" applyFont="1" applyBorder="1" applyAlignment="1"/>
    <xf numFmtId="2" fontId="7" fillId="0" borderId="0" xfId="0" applyNumberFormat="1" applyFont="1"/>
    <xf numFmtId="0" fontId="4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3"/>
  <sheetViews>
    <sheetView tabSelected="1" topLeftCell="A71" workbookViewId="0">
      <selection activeCell="A92" sqref="A92:XFD92"/>
    </sheetView>
  </sheetViews>
  <sheetFormatPr defaultColWidth="10.42578125" defaultRowHeight="15.75" x14ac:dyDescent="0.25"/>
  <cols>
    <col min="1" max="1" width="4.28515625" style="15" customWidth="1"/>
    <col min="2" max="2" width="69.5703125" style="15" customWidth="1"/>
    <col min="3" max="3" width="16.140625" style="15" customWidth="1"/>
    <col min="4" max="203" width="10.42578125" style="15"/>
    <col min="204" max="204" width="4.28515625" style="15" customWidth="1"/>
    <col min="205" max="205" width="41.7109375" style="15" customWidth="1"/>
    <col min="206" max="459" width="10.42578125" style="15"/>
    <col min="460" max="460" width="4.28515625" style="15" customWidth="1"/>
    <col min="461" max="461" width="41.7109375" style="15" customWidth="1"/>
    <col min="462" max="715" width="10.42578125" style="15"/>
    <col min="716" max="716" width="4.28515625" style="15" customWidth="1"/>
    <col min="717" max="717" width="41.7109375" style="15" customWidth="1"/>
    <col min="718" max="971" width="10.42578125" style="15"/>
    <col min="972" max="972" width="4.28515625" style="15" customWidth="1"/>
    <col min="973" max="973" width="41.7109375" style="15" customWidth="1"/>
    <col min="974" max="1227" width="10.42578125" style="15"/>
    <col min="1228" max="1228" width="4.28515625" style="15" customWidth="1"/>
    <col min="1229" max="1229" width="41.7109375" style="15" customWidth="1"/>
    <col min="1230" max="1483" width="10.42578125" style="15"/>
    <col min="1484" max="1484" width="4.28515625" style="15" customWidth="1"/>
    <col min="1485" max="1485" width="41.7109375" style="15" customWidth="1"/>
    <col min="1486" max="1739" width="10.42578125" style="15"/>
    <col min="1740" max="1740" width="4.28515625" style="15" customWidth="1"/>
    <col min="1741" max="1741" width="41.7109375" style="15" customWidth="1"/>
    <col min="1742" max="1995" width="10.42578125" style="15"/>
    <col min="1996" max="1996" width="4.28515625" style="15" customWidth="1"/>
    <col min="1997" max="1997" width="41.7109375" style="15" customWidth="1"/>
    <col min="1998" max="2251" width="10.42578125" style="15"/>
    <col min="2252" max="2252" width="4.28515625" style="15" customWidth="1"/>
    <col min="2253" max="2253" width="41.7109375" style="15" customWidth="1"/>
    <col min="2254" max="2507" width="10.42578125" style="15"/>
    <col min="2508" max="2508" width="4.28515625" style="15" customWidth="1"/>
    <col min="2509" max="2509" width="41.7109375" style="15" customWidth="1"/>
    <col min="2510" max="2763" width="10.42578125" style="15"/>
    <col min="2764" max="2764" width="4.28515625" style="15" customWidth="1"/>
    <col min="2765" max="2765" width="41.7109375" style="15" customWidth="1"/>
    <col min="2766" max="3019" width="10.42578125" style="15"/>
    <col min="3020" max="3020" width="4.28515625" style="15" customWidth="1"/>
    <col min="3021" max="3021" width="41.7109375" style="15" customWidth="1"/>
    <col min="3022" max="3275" width="10.42578125" style="15"/>
    <col min="3276" max="3276" width="4.28515625" style="15" customWidth="1"/>
    <col min="3277" max="3277" width="41.7109375" style="15" customWidth="1"/>
    <col min="3278" max="3531" width="10.42578125" style="15"/>
    <col min="3532" max="3532" width="4.28515625" style="15" customWidth="1"/>
    <col min="3533" max="3533" width="41.7109375" style="15" customWidth="1"/>
    <col min="3534" max="3787" width="10.42578125" style="15"/>
    <col min="3788" max="3788" width="4.28515625" style="15" customWidth="1"/>
    <col min="3789" max="3789" width="41.7109375" style="15" customWidth="1"/>
    <col min="3790" max="4043" width="10.42578125" style="15"/>
    <col min="4044" max="4044" width="4.28515625" style="15" customWidth="1"/>
    <col min="4045" max="4045" width="41.7109375" style="15" customWidth="1"/>
    <col min="4046" max="4299" width="10.42578125" style="15"/>
    <col min="4300" max="4300" width="4.28515625" style="15" customWidth="1"/>
    <col min="4301" max="4301" width="41.7109375" style="15" customWidth="1"/>
    <col min="4302" max="4555" width="10.42578125" style="15"/>
    <col min="4556" max="4556" width="4.28515625" style="15" customWidth="1"/>
    <col min="4557" max="4557" width="41.7109375" style="15" customWidth="1"/>
    <col min="4558" max="4811" width="10.42578125" style="15"/>
    <col min="4812" max="4812" width="4.28515625" style="15" customWidth="1"/>
    <col min="4813" max="4813" width="41.7109375" style="15" customWidth="1"/>
    <col min="4814" max="5067" width="10.42578125" style="15"/>
    <col min="5068" max="5068" width="4.28515625" style="15" customWidth="1"/>
    <col min="5069" max="5069" width="41.7109375" style="15" customWidth="1"/>
    <col min="5070" max="5323" width="10.42578125" style="15"/>
    <col min="5324" max="5324" width="4.28515625" style="15" customWidth="1"/>
    <col min="5325" max="5325" width="41.7109375" style="15" customWidth="1"/>
    <col min="5326" max="5579" width="10.42578125" style="15"/>
    <col min="5580" max="5580" width="4.28515625" style="15" customWidth="1"/>
    <col min="5581" max="5581" width="41.7109375" style="15" customWidth="1"/>
    <col min="5582" max="5835" width="10.42578125" style="15"/>
    <col min="5836" max="5836" width="4.28515625" style="15" customWidth="1"/>
    <col min="5837" max="5837" width="41.7109375" style="15" customWidth="1"/>
    <col min="5838" max="6091" width="10.42578125" style="15"/>
    <col min="6092" max="6092" width="4.28515625" style="15" customWidth="1"/>
    <col min="6093" max="6093" width="41.7109375" style="15" customWidth="1"/>
    <col min="6094" max="6347" width="10.42578125" style="15"/>
    <col min="6348" max="6348" width="4.28515625" style="15" customWidth="1"/>
    <col min="6349" max="6349" width="41.7109375" style="15" customWidth="1"/>
    <col min="6350" max="6603" width="10.42578125" style="15"/>
    <col min="6604" max="6604" width="4.28515625" style="15" customWidth="1"/>
    <col min="6605" max="6605" width="41.7109375" style="15" customWidth="1"/>
    <col min="6606" max="6859" width="10.42578125" style="15"/>
    <col min="6860" max="6860" width="4.28515625" style="15" customWidth="1"/>
    <col min="6861" max="6861" width="41.7109375" style="15" customWidth="1"/>
    <col min="6862" max="7115" width="10.42578125" style="15"/>
    <col min="7116" max="7116" width="4.28515625" style="15" customWidth="1"/>
    <col min="7117" max="7117" width="41.7109375" style="15" customWidth="1"/>
    <col min="7118" max="7371" width="10.42578125" style="15"/>
    <col min="7372" max="7372" width="4.28515625" style="15" customWidth="1"/>
    <col min="7373" max="7373" width="41.7109375" style="15" customWidth="1"/>
    <col min="7374" max="7627" width="10.42578125" style="15"/>
    <col min="7628" max="7628" width="4.28515625" style="15" customWidth="1"/>
    <col min="7629" max="7629" width="41.7109375" style="15" customWidth="1"/>
    <col min="7630" max="7883" width="10.42578125" style="15"/>
    <col min="7884" max="7884" width="4.28515625" style="15" customWidth="1"/>
    <col min="7885" max="7885" width="41.7109375" style="15" customWidth="1"/>
    <col min="7886" max="8139" width="10.42578125" style="15"/>
    <col min="8140" max="8140" width="4.28515625" style="15" customWidth="1"/>
    <col min="8141" max="8141" width="41.7109375" style="15" customWidth="1"/>
    <col min="8142" max="8395" width="10.42578125" style="15"/>
    <col min="8396" max="8396" width="4.28515625" style="15" customWidth="1"/>
    <col min="8397" max="8397" width="41.7109375" style="15" customWidth="1"/>
    <col min="8398" max="8651" width="10.42578125" style="15"/>
    <col min="8652" max="8652" width="4.28515625" style="15" customWidth="1"/>
    <col min="8653" max="8653" width="41.7109375" style="15" customWidth="1"/>
    <col min="8654" max="8907" width="10.42578125" style="15"/>
    <col min="8908" max="8908" width="4.28515625" style="15" customWidth="1"/>
    <col min="8909" max="8909" width="41.7109375" style="15" customWidth="1"/>
    <col min="8910" max="9163" width="10.42578125" style="15"/>
    <col min="9164" max="9164" width="4.28515625" style="15" customWidth="1"/>
    <col min="9165" max="9165" width="41.7109375" style="15" customWidth="1"/>
    <col min="9166" max="9419" width="10.42578125" style="15"/>
    <col min="9420" max="9420" width="4.28515625" style="15" customWidth="1"/>
    <col min="9421" max="9421" width="41.7109375" style="15" customWidth="1"/>
    <col min="9422" max="9675" width="10.42578125" style="15"/>
    <col min="9676" max="9676" width="4.28515625" style="15" customWidth="1"/>
    <col min="9677" max="9677" width="41.7109375" style="15" customWidth="1"/>
    <col min="9678" max="9931" width="10.42578125" style="15"/>
    <col min="9932" max="9932" width="4.28515625" style="15" customWidth="1"/>
    <col min="9933" max="9933" width="41.7109375" style="15" customWidth="1"/>
    <col min="9934" max="10187" width="10.42578125" style="15"/>
    <col min="10188" max="10188" width="4.28515625" style="15" customWidth="1"/>
    <col min="10189" max="10189" width="41.7109375" style="15" customWidth="1"/>
    <col min="10190" max="10443" width="10.42578125" style="15"/>
    <col min="10444" max="10444" width="4.28515625" style="15" customWidth="1"/>
    <col min="10445" max="10445" width="41.7109375" style="15" customWidth="1"/>
    <col min="10446" max="10699" width="10.42578125" style="15"/>
    <col min="10700" max="10700" width="4.28515625" style="15" customWidth="1"/>
    <col min="10701" max="10701" width="41.7109375" style="15" customWidth="1"/>
    <col min="10702" max="10955" width="10.42578125" style="15"/>
    <col min="10956" max="10956" width="4.28515625" style="15" customWidth="1"/>
    <col min="10957" max="10957" width="41.7109375" style="15" customWidth="1"/>
    <col min="10958" max="11211" width="10.42578125" style="15"/>
    <col min="11212" max="11212" width="4.28515625" style="15" customWidth="1"/>
    <col min="11213" max="11213" width="41.7109375" style="15" customWidth="1"/>
    <col min="11214" max="11467" width="10.42578125" style="15"/>
    <col min="11468" max="11468" width="4.28515625" style="15" customWidth="1"/>
    <col min="11469" max="11469" width="41.7109375" style="15" customWidth="1"/>
    <col min="11470" max="11723" width="10.42578125" style="15"/>
    <col min="11724" max="11724" width="4.28515625" style="15" customWidth="1"/>
    <col min="11725" max="11725" width="41.7109375" style="15" customWidth="1"/>
    <col min="11726" max="11979" width="10.42578125" style="15"/>
    <col min="11980" max="11980" width="4.28515625" style="15" customWidth="1"/>
    <col min="11981" max="11981" width="41.7109375" style="15" customWidth="1"/>
    <col min="11982" max="12235" width="10.42578125" style="15"/>
    <col min="12236" max="12236" width="4.28515625" style="15" customWidth="1"/>
    <col min="12237" max="12237" width="41.7109375" style="15" customWidth="1"/>
    <col min="12238" max="12491" width="10.42578125" style="15"/>
    <col min="12492" max="12492" width="4.28515625" style="15" customWidth="1"/>
    <col min="12493" max="12493" width="41.7109375" style="15" customWidth="1"/>
    <col min="12494" max="12747" width="10.42578125" style="15"/>
    <col min="12748" max="12748" width="4.28515625" style="15" customWidth="1"/>
    <col min="12749" max="12749" width="41.7109375" style="15" customWidth="1"/>
    <col min="12750" max="13003" width="10.42578125" style="15"/>
    <col min="13004" max="13004" width="4.28515625" style="15" customWidth="1"/>
    <col min="13005" max="13005" width="41.7109375" style="15" customWidth="1"/>
    <col min="13006" max="13259" width="10.42578125" style="15"/>
    <col min="13260" max="13260" width="4.28515625" style="15" customWidth="1"/>
    <col min="13261" max="13261" width="41.7109375" style="15" customWidth="1"/>
    <col min="13262" max="13515" width="10.42578125" style="15"/>
    <col min="13516" max="13516" width="4.28515625" style="15" customWidth="1"/>
    <col min="13517" max="13517" width="41.7109375" style="15" customWidth="1"/>
    <col min="13518" max="13771" width="10.42578125" style="15"/>
    <col min="13772" max="13772" width="4.28515625" style="15" customWidth="1"/>
    <col min="13773" max="13773" width="41.7109375" style="15" customWidth="1"/>
    <col min="13774" max="14027" width="10.42578125" style="15"/>
    <col min="14028" max="14028" width="4.28515625" style="15" customWidth="1"/>
    <col min="14029" max="14029" width="41.7109375" style="15" customWidth="1"/>
    <col min="14030" max="14283" width="10.42578125" style="15"/>
    <col min="14284" max="14284" width="4.28515625" style="15" customWidth="1"/>
    <col min="14285" max="14285" width="41.7109375" style="15" customWidth="1"/>
    <col min="14286" max="14539" width="10.42578125" style="15"/>
    <col min="14540" max="14540" width="4.28515625" style="15" customWidth="1"/>
    <col min="14541" max="14541" width="41.7109375" style="15" customWidth="1"/>
    <col min="14542" max="14795" width="10.42578125" style="15"/>
    <col min="14796" max="14796" width="4.28515625" style="15" customWidth="1"/>
    <col min="14797" max="14797" width="41.7109375" style="15" customWidth="1"/>
    <col min="14798" max="15051" width="10.42578125" style="15"/>
    <col min="15052" max="15052" width="4.28515625" style="15" customWidth="1"/>
    <col min="15053" max="15053" width="41.7109375" style="15" customWidth="1"/>
    <col min="15054" max="15307" width="10.42578125" style="15"/>
    <col min="15308" max="15308" width="4.28515625" style="15" customWidth="1"/>
    <col min="15309" max="15309" width="41.7109375" style="15" customWidth="1"/>
    <col min="15310" max="15563" width="10.42578125" style="15"/>
    <col min="15564" max="15564" width="4.28515625" style="15" customWidth="1"/>
    <col min="15565" max="15565" width="41.7109375" style="15" customWidth="1"/>
    <col min="15566" max="15819" width="10.42578125" style="15"/>
    <col min="15820" max="15820" width="4.28515625" style="15" customWidth="1"/>
    <col min="15821" max="15821" width="41.7109375" style="15" customWidth="1"/>
    <col min="15822" max="16075" width="10.42578125" style="15"/>
    <col min="16076" max="16076" width="4.28515625" style="15" customWidth="1"/>
    <col min="16077" max="16077" width="41.7109375" style="15" customWidth="1"/>
    <col min="16078" max="16384" width="10.42578125" style="15"/>
  </cols>
  <sheetData>
    <row r="1" spans="1:3" s="2" customFormat="1" x14ac:dyDescent="0.25">
      <c r="A1" s="92" t="s">
        <v>95</v>
      </c>
      <c r="B1" s="92"/>
      <c r="C1" s="1"/>
    </row>
    <row r="2" spans="1:3" s="2" customFormat="1" ht="12.75" customHeight="1" x14ac:dyDescent="0.25">
      <c r="A2" s="92" t="s">
        <v>92</v>
      </c>
      <c r="B2" s="92"/>
      <c r="C2" s="1"/>
    </row>
    <row r="3" spans="1:3" s="2" customFormat="1" x14ac:dyDescent="0.25">
      <c r="A3" s="92" t="s">
        <v>93</v>
      </c>
      <c r="B3" s="92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96</v>
      </c>
      <c r="C5" s="6">
        <v>-7799.7704999999769</v>
      </c>
    </row>
    <row r="6" spans="1:3" s="11" customFormat="1" x14ac:dyDescent="0.25">
      <c r="A6" s="8"/>
      <c r="B6" s="9" t="s">
        <v>94</v>
      </c>
      <c r="C6" s="8"/>
    </row>
    <row r="7" spans="1:3" ht="21.75" customHeight="1" x14ac:dyDescent="0.25">
      <c r="A7" s="12"/>
      <c r="B7" s="13" t="s">
        <v>0</v>
      </c>
      <c r="C7" s="14">
        <v>19610.496000000003</v>
      </c>
    </row>
    <row r="8" spans="1:3" ht="20.25" customHeight="1" x14ac:dyDescent="0.25">
      <c r="A8" s="16"/>
      <c r="B8" s="17" t="s">
        <v>1</v>
      </c>
      <c r="C8" s="18">
        <v>0</v>
      </c>
    </row>
    <row r="9" spans="1:3" ht="20.25" customHeight="1" x14ac:dyDescent="0.25">
      <c r="A9" s="16"/>
      <c r="B9" s="17" t="s">
        <v>2</v>
      </c>
      <c r="C9" s="18">
        <v>11552.160000000002</v>
      </c>
    </row>
    <row r="10" spans="1:3" ht="19.5" customHeight="1" x14ac:dyDescent="0.25">
      <c r="A10" s="16"/>
      <c r="B10" s="19" t="s">
        <v>3</v>
      </c>
      <c r="C10" s="18">
        <v>0</v>
      </c>
    </row>
    <row r="11" spans="1:3" ht="32.25" customHeight="1" x14ac:dyDescent="0.25">
      <c r="A11" s="20"/>
      <c r="B11" s="21" t="s">
        <v>4</v>
      </c>
      <c r="C11" s="22">
        <v>1703.5149999999999</v>
      </c>
    </row>
    <row r="12" spans="1:3" ht="18" customHeight="1" x14ac:dyDescent="0.25">
      <c r="A12" s="16"/>
      <c r="B12" s="19" t="s">
        <v>5</v>
      </c>
      <c r="C12" s="23">
        <v>0</v>
      </c>
    </row>
    <row r="13" spans="1:3" ht="16.5" thickBot="1" x14ac:dyDescent="0.3">
      <c r="A13" s="24"/>
      <c r="B13" s="25" t="s">
        <v>6</v>
      </c>
      <c r="C13" s="26">
        <f>SUM(C7:C12)</f>
        <v>32866.171000000002</v>
      </c>
    </row>
    <row r="14" spans="1:3" ht="16.5" thickBot="1" x14ac:dyDescent="0.3">
      <c r="A14" s="27" t="s">
        <v>7</v>
      </c>
      <c r="B14" s="28" t="s">
        <v>8</v>
      </c>
      <c r="C14" s="29">
        <v>0</v>
      </c>
    </row>
    <row r="15" spans="1:3" x14ac:dyDescent="0.25">
      <c r="A15" s="20"/>
      <c r="B15" s="21" t="s">
        <v>9</v>
      </c>
      <c r="C15" s="22">
        <v>0</v>
      </c>
    </row>
    <row r="16" spans="1:3" x14ac:dyDescent="0.25">
      <c r="A16" s="16"/>
      <c r="B16" s="30" t="s">
        <v>10</v>
      </c>
      <c r="C16" s="23">
        <v>0</v>
      </c>
    </row>
    <row r="17" spans="1:3" hidden="1" x14ac:dyDescent="0.25">
      <c r="A17" s="24"/>
      <c r="B17" s="31" t="s">
        <v>11</v>
      </c>
      <c r="C17" s="23">
        <v>0</v>
      </c>
    </row>
    <row r="18" spans="1:3" x14ac:dyDescent="0.25">
      <c r="A18" s="24"/>
      <c r="B18" s="25" t="s">
        <v>12</v>
      </c>
      <c r="C18" s="23">
        <v>0</v>
      </c>
    </row>
    <row r="19" spans="1:3" ht="16.5" thickBot="1" x14ac:dyDescent="0.3">
      <c r="A19" s="32"/>
      <c r="B19" s="25" t="s">
        <v>6</v>
      </c>
      <c r="C19" s="26">
        <v>0</v>
      </c>
    </row>
    <row r="20" spans="1:3" ht="16.5" hidden="1" thickBot="1" x14ac:dyDescent="0.3">
      <c r="A20" s="27" t="s">
        <v>13</v>
      </c>
      <c r="B20" s="33" t="s">
        <v>14</v>
      </c>
      <c r="C20" s="34">
        <v>0</v>
      </c>
    </row>
    <row r="21" spans="1:3" ht="16.5" hidden="1" thickBot="1" x14ac:dyDescent="0.3">
      <c r="A21" s="35" t="s">
        <v>15</v>
      </c>
      <c r="B21" s="36" t="s">
        <v>16</v>
      </c>
      <c r="C21" s="37">
        <v>0</v>
      </c>
    </row>
    <row r="22" spans="1:3" ht="16.5" hidden="1" thickBot="1" x14ac:dyDescent="0.3">
      <c r="A22" s="20"/>
      <c r="B22" s="38" t="s">
        <v>17</v>
      </c>
      <c r="C22" s="22">
        <v>0</v>
      </c>
    </row>
    <row r="23" spans="1:3" ht="16.5" hidden="1" thickBot="1" x14ac:dyDescent="0.3">
      <c r="A23" s="20"/>
      <c r="B23" s="39" t="s">
        <v>18</v>
      </c>
      <c r="C23" s="23">
        <v>0</v>
      </c>
    </row>
    <row r="24" spans="1:3" ht="16.5" hidden="1" thickBot="1" x14ac:dyDescent="0.3">
      <c r="A24" s="20"/>
      <c r="B24" s="39" t="s">
        <v>19</v>
      </c>
      <c r="C24" s="40">
        <v>0</v>
      </c>
    </row>
    <row r="25" spans="1:3" ht="16.5" hidden="1" thickBot="1" x14ac:dyDescent="0.3">
      <c r="A25" s="20"/>
      <c r="B25" s="39" t="s">
        <v>20</v>
      </c>
      <c r="C25" s="23">
        <v>0</v>
      </c>
    </row>
    <row r="26" spans="1:3" ht="16.5" hidden="1" thickBot="1" x14ac:dyDescent="0.3">
      <c r="A26" s="20"/>
      <c r="B26" s="39" t="s">
        <v>21</v>
      </c>
      <c r="C26" s="23">
        <v>0</v>
      </c>
    </row>
    <row r="27" spans="1:3" ht="16.5" hidden="1" thickBot="1" x14ac:dyDescent="0.3">
      <c r="A27" s="41"/>
      <c r="B27" s="42" t="s">
        <v>22</v>
      </c>
      <c r="C27" s="23">
        <v>0</v>
      </c>
    </row>
    <row r="28" spans="1:3" ht="16.5" hidden="1" thickBot="1" x14ac:dyDescent="0.3">
      <c r="A28" s="24"/>
      <c r="B28" s="42" t="s">
        <v>23</v>
      </c>
      <c r="C28" s="26">
        <v>0</v>
      </c>
    </row>
    <row r="29" spans="1:3" ht="16.5" thickBot="1" x14ac:dyDescent="0.3">
      <c r="A29" s="35" t="s">
        <v>24</v>
      </c>
      <c r="B29" s="43" t="s">
        <v>25</v>
      </c>
      <c r="C29" s="44">
        <v>0</v>
      </c>
    </row>
    <row r="30" spans="1:3" ht="31.5" x14ac:dyDescent="0.25">
      <c r="A30" s="20"/>
      <c r="B30" s="21" t="s">
        <v>26</v>
      </c>
      <c r="C30" s="45">
        <v>1081.7760000000001</v>
      </c>
    </row>
    <row r="31" spans="1:3" x14ac:dyDescent="0.25">
      <c r="A31" s="16"/>
      <c r="B31" s="30" t="s">
        <v>27</v>
      </c>
      <c r="C31" s="46">
        <v>1894.5360000000003</v>
      </c>
    </row>
    <row r="32" spans="1:3" x14ac:dyDescent="0.25">
      <c r="A32" s="16"/>
      <c r="B32" s="30" t="s">
        <v>28</v>
      </c>
      <c r="C32" s="47">
        <v>852.7679999999998</v>
      </c>
    </row>
    <row r="33" spans="1:3" x14ac:dyDescent="0.25">
      <c r="A33" s="16"/>
      <c r="B33" s="19" t="s">
        <v>29</v>
      </c>
      <c r="C33" s="48">
        <v>637.245</v>
      </c>
    </row>
    <row r="34" spans="1:3" x14ac:dyDescent="0.25">
      <c r="A34" s="16"/>
      <c r="B34" s="49" t="s">
        <v>30</v>
      </c>
      <c r="C34" s="46">
        <v>1318.0800000000002</v>
      </c>
    </row>
    <row r="35" spans="1:3" x14ac:dyDescent="0.25">
      <c r="A35" s="24"/>
      <c r="B35" s="25" t="s">
        <v>31</v>
      </c>
      <c r="C35" s="45">
        <v>68.819999999999993</v>
      </c>
    </row>
    <row r="36" spans="1:3" x14ac:dyDescent="0.25">
      <c r="A36" s="24"/>
      <c r="B36" s="25" t="s">
        <v>32</v>
      </c>
      <c r="C36" s="46">
        <v>631.51200000000006</v>
      </c>
    </row>
    <row r="37" spans="1:3" ht="16.5" thickBot="1" x14ac:dyDescent="0.3">
      <c r="A37" s="24"/>
      <c r="B37" s="25" t="s">
        <v>6</v>
      </c>
      <c r="C37" s="50">
        <f>SUM(C30:C36)</f>
        <v>6484.7369999999992</v>
      </c>
    </row>
    <row r="38" spans="1:3" ht="16.5" thickBot="1" x14ac:dyDescent="0.3">
      <c r="A38" s="35" t="s">
        <v>13</v>
      </c>
      <c r="B38" s="43" t="s">
        <v>33</v>
      </c>
      <c r="C38" s="44">
        <v>0</v>
      </c>
    </row>
    <row r="39" spans="1:3" x14ac:dyDescent="0.25">
      <c r="A39" s="51"/>
      <c r="B39" s="49" t="s">
        <v>34</v>
      </c>
      <c r="C39" s="46">
        <v>659.04000000000008</v>
      </c>
    </row>
    <row r="40" spans="1:3" ht="27.75" customHeight="1" x14ac:dyDescent="0.25">
      <c r="A40" s="51"/>
      <c r="B40" s="19" t="s">
        <v>35</v>
      </c>
      <c r="C40" s="48">
        <v>637.245</v>
      </c>
    </row>
    <row r="41" spans="1:3" ht="31.5" customHeight="1" x14ac:dyDescent="0.25">
      <c r="A41" s="52"/>
      <c r="B41" s="30" t="s">
        <v>36</v>
      </c>
      <c r="C41" s="46">
        <v>22394.712000000003</v>
      </c>
    </row>
    <row r="42" spans="1:3" ht="31.5" x14ac:dyDescent="0.25">
      <c r="A42" s="52"/>
      <c r="B42" s="30" t="s">
        <v>37</v>
      </c>
      <c r="C42" s="46">
        <v>2276.9640000000004</v>
      </c>
    </row>
    <row r="43" spans="1:3" ht="31.5" x14ac:dyDescent="0.25">
      <c r="A43" s="52"/>
      <c r="B43" s="30" t="s">
        <v>38</v>
      </c>
      <c r="C43" s="46">
        <v>2851.92</v>
      </c>
    </row>
    <row r="44" spans="1:3" ht="36.75" customHeight="1" x14ac:dyDescent="0.25">
      <c r="A44" s="52"/>
      <c r="B44" s="30" t="s">
        <v>39</v>
      </c>
      <c r="C44" s="46">
        <v>1076.328</v>
      </c>
    </row>
    <row r="45" spans="1:3" ht="31.5" x14ac:dyDescent="0.25">
      <c r="A45" s="52"/>
      <c r="B45" s="30" t="s">
        <v>40</v>
      </c>
      <c r="C45" s="46">
        <v>2824.7940000000003</v>
      </c>
    </row>
    <row r="46" spans="1:3" ht="16.5" thickBot="1" x14ac:dyDescent="0.3">
      <c r="A46" s="53"/>
      <c r="B46" s="31" t="s">
        <v>6</v>
      </c>
      <c r="C46" s="50">
        <f>SUM(C39:C45)</f>
        <v>32721.003000000004</v>
      </c>
    </row>
    <row r="47" spans="1:3" ht="16.5" thickBot="1" x14ac:dyDescent="0.3">
      <c r="A47" s="35" t="s">
        <v>15</v>
      </c>
      <c r="B47" s="33" t="s">
        <v>41</v>
      </c>
      <c r="C47" s="54">
        <v>1021.356</v>
      </c>
    </row>
    <row r="48" spans="1:3" ht="16.5" thickBot="1" x14ac:dyDescent="0.3">
      <c r="A48" s="35" t="s">
        <v>42</v>
      </c>
      <c r="B48" s="43" t="s">
        <v>43</v>
      </c>
      <c r="C48" s="44">
        <v>0</v>
      </c>
    </row>
    <row r="49" spans="1:3" hidden="1" x14ac:dyDescent="0.25">
      <c r="A49" s="55"/>
      <c r="B49" s="56" t="s">
        <v>44</v>
      </c>
      <c r="C49" s="57">
        <v>0</v>
      </c>
    </row>
    <row r="50" spans="1:3" x14ac:dyDescent="0.25">
      <c r="A50" s="51"/>
      <c r="B50" s="49" t="s">
        <v>45</v>
      </c>
      <c r="C50" s="45">
        <v>7258.84</v>
      </c>
    </row>
    <row r="51" spans="1:3" x14ac:dyDescent="0.25">
      <c r="A51" s="52"/>
      <c r="B51" s="19" t="s">
        <v>46</v>
      </c>
      <c r="C51" s="46">
        <v>5301.28</v>
      </c>
    </row>
    <row r="52" spans="1:3" x14ac:dyDescent="0.25">
      <c r="A52" s="52"/>
      <c r="B52" s="19" t="s">
        <v>47</v>
      </c>
      <c r="C52" s="46">
        <v>2807.04</v>
      </c>
    </row>
    <row r="53" spans="1:3" x14ac:dyDescent="0.25">
      <c r="A53" s="52"/>
      <c r="B53" s="19" t="s">
        <v>48</v>
      </c>
      <c r="C53" s="46">
        <v>195.84</v>
      </c>
    </row>
    <row r="54" spans="1:3" x14ac:dyDescent="0.25">
      <c r="A54" s="52"/>
      <c r="B54" s="19" t="s">
        <v>49</v>
      </c>
      <c r="C54" s="46">
        <v>920.69999999999993</v>
      </c>
    </row>
    <row r="55" spans="1:3" ht="16.5" thickBot="1" x14ac:dyDescent="0.3">
      <c r="A55" s="58"/>
      <c r="B55" s="59" t="s">
        <v>6</v>
      </c>
      <c r="C55" s="81">
        <f>SUM(C50:C54)</f>
        <v>16483.7</v>
      </c>
    </row>
    <row r="56" spans="1:3" ht="16.5" thickBot="1" x14ac:dyDescent="0.3">
      <c r="A56" s="35" t="s">
        <v>50</v>
      </c>
      <c r="B56" s="43" t="s">
        <v>51</v>
      </c>
      <c r="C56" s="60"/>
    </row>
    <row r="57" spans="1:3" ht="16.5" hidden="1" thickBot="1" x14ac:dyDescent="0.3">
      <c r="A57" s="61"/>
      <c r="B57" s="62" t="s">
        <v>52</v>
      </c>
      <c r="C57" s="44">
        <v>0</v>
      </c>
    </row>
    <row r="58" spans="1:3" ht="13.5" hidden="1" customHeight="1" x14ac:dyDescent="0.25">
      <c r="A58" s="55"/>
      <c r="B58" s="63" t="s">
        <v>53</v>
      </c>
      <c r="C58" s="64">
        <v>0</v>
      </c>
    </row>
    <row r="59" spans="1:3" ht="31.5" hidden="1" x14ac:dyDescent="0.25">
      <c r="A59" s="53"/>
      <c r="B59" s="31" t="s">
        <v>54</v>
      </c>
      <c r="C59" s="65">
        <v>0</v>
      </c>
    </row>
    <row r="60" spans="1:3" ht="14.25" hidden="1" customHeight="1" x14ac:dyDescent="0.25">
      <c r="A60" s="53"/>
      <c r="B60" s="31" t="s">
        <v>55</v>
      </c>
      <c r="C60" s="47">
        <v>0</v>
      </c>
    </row>
    <row r="61" spans="1:3" x14ac:dyDescent="0.25">
      <c r="A61" s="53"/>
      <c r="B61" s="25" t="s">
        <v>56</v>
      </c>
      <c r="C61" s="47">
        <v>0</v>
      </c>
    </row>
    <row r="62" spans="1:3" hidden="1" x14ac:dyDescent="0.25">
      <c r="A62" s="53"/>
      <c r="B62" s="25" t="s">
        <v>57</v>
      </c>
      <c r="C62" s="46">
        <v>0</v>
      </c>
    </row>
    <row r="63" spans="1:3" ht="16.5" thickBot="1" x14ac:dyDescent="0.3">
      <c r="A63" s="58"/>
      <c r="B63" s="59" t="s">
        <v>23</v>
      </c>
      <c r="C63" s="46">
        <v>0</v>
      </c>
    </row>
    <row r="64" spans="1:3" ht="16.5" thickBot="1" x14ac:dyDescent="0.3">
      <c r="A64" s="35" t="s">
        <v>58</v>
      </c>
      <c r="B64" s="43" t="s">
        <v>59</v>
      </c>
      <c r="C64" s="60">
        <v>0</v>
      </c>
    </row>
    <row r="65" spans="1:3" ht="47.25" x14ac:dyDescent="0.25">
      <c r="A65" s="51"/>
      <c r="B65" s="21" t="s">
        <v>60</v>
      </c>
      <c r="C65" s="45">
        <v>2656.08</v>
      </c>
    </row>
    <row r="66" spans="1:3" ht="31.5" x14ac:dyDescent="0.25">
      <c r="A66" s="52"/>
      <c r="B66" s="30" t="s">
        <v>61</v>
      </c>
      <c r="C66" s="46">
        <v>3362.94</v>
      </c>
    </row>
    <row r="67" spans="1:3" ht="31.5" x14ac:dyDescent="0.25">
      <c r="A67" s="52"/>
      <c r="B67" s="30" t="s">
        <v>62</v>
      </c>
      <c r="C67" s="46">
        <v>2656.08</v>
      </c>
    </row>
    <row r="68" spans="1:3" ht="31.5" x14ac:dyDescent="0.25">
      <c r="A68" s="52"/>
      <c r="B68" s="30" t="s">
        <v>63</v>
      </c>
      <c r="C68" s="46">
        <v>5312.16</v>
      </c>
    </row>
    <row r="69" spans="1:3" x14ac:dyDescent="0.25">
      <c r="A69" s="53"/>
      <c r="B69" s="31" t="s">
        <v>64</v>
      </c>
      <c r="C69" s="46">
        <v>0</v>
      </c>
    </row>
    <row r="70" spans="1:3" hidden="1" x14ac:dyDescent="0.25">
      <c r="A70" s="53"/>
      <c r="B70" s="31" t="s">
        <v>65</v>
      </c>
      <c r="C70" s="47">
        <v>0</v>
      </c>
    </row>
    <row r="71" spans="1:3" ht="16.5" thickBot="1" x14ac:dyDescent="0.3">
      <c r="A71" s="53"/>
      <c r="B71" s="25" t="s">
        <v>23</v>
      </c>
      <c r="C71" s="50">
        <f>SUM(C65:C70)</f>
        <v>13987.26</v>
      </c>
    </row>
    <row r="72" spans="1:3" ht="32.25" thickBot="1" x14ac:dyDescent="0.3">
      <c r="A72" s="35" t="s">
        <v>66</v>
      </c>
      <c r="B72" s="66" t="s">
        <v>67</v>
      </c>
      <c r="C72" s="54">
        <v>6683.0400000000009</v>
      </c>
    </row>
    <row r="73" spans="1:3" ht="16.5" thickBot="1" x14ac:dyDescent="0.3">
      <c r="A73" s="61" t="s">
        <v>68</v>
      </c>
      <c r="B73" s="67" t="s">
        <v>69</v>
      </c>
      <c r="C73" s="54">
        <v>1863.5400000000002</v>
      </c>
    </row>
    <row r="74" spans="1:3" ht="16.5" thickBot="1" x14ac:dyDescent="0.3">
      <c r="A74" s="35" t="s">
        <v>70</v>
      </c>
      <c r="B74" s="33" t="s">
        <v>71</v>
      </c>
      <c r="C74" s="54">
        <v>0</v>
      </c>
    </row>
    <row r="75" spans="1:3" ht="16.5" thickBot="1" x14ac:dyDescent="0.3">
      <c r="A75" s="68" t="s">
        <v>72</v>
      </c>
      <c r="B75" s="69" t="s">
        <v>73</v>
      </c>
      <c r="C75" s="54">
        <v>0</v>
      </c>
    </row>
    <row r="76" spans="1:3" ht="16.5" thickBot="1" x14ac:dyDescent="0.3">
      <c r="A76" s="35" t="s">
        <v>74</v>
      </c>
      <c r="B76" s="43" t="s">
        <v>75</v>
      </c>
      <c r="C76" s="70">
        <v>0</v>
      </c>
    </row>
    <row r="77" spans="1:3" x14ac:dyDescent="0.25">
      <c r="A77" s="51"/>
      <c r="B77" s="49" t="s">
        <v>76</v>
      </c>
      <c r="C77" s="45">
        <v>0</v>
      </c>
    </row>
    <row r="78" spans="1:3" x14ac:dyDescent="0.25">
      <c r="A78" s="16"/>
      <c r="B78" s="19" t="s">
        <v>77</v>
      </c>
      <c r="C78" s="46">
        <v>4122.1200000000008</v>
      </c>
    </row>
    <row r="79" spans="1:3" ht="31.5" customHeight="1" x14ac:dyDescent="0.25">
      <c r="A79" s="16"/>
      <c r="B79" s="30" t="s">
        <v>78</v>
      </c>
      <c r="C79" s="46">
        <v>4013.3999999999992</v>
      </c>
    </row>
    <row r="80" spans="1:3" ht="49.5" customHeight="1" x14ac:dyDescent="0.25">
      <c r="A80" s="16"/>
      <c r="B80" s="30" t="s">
        <v>79</v>
      </c>
      <c r="C80" s="46">
        <v>0</v>
      </c>
    </row>
    <row r="81" spans="1:3" ht="47.25" x14ac:dyDescent="0.25">
      <c r="A81" s="24"/>
      <c r="B81" s="31" t="s">
        <v>80</v>
      </c>
      <c r="C81" s="46">
        <v>4013.3999999999992</v>
      </c>
    </row>
    <row r="82" spans="1:3" ht="15.75" hidden="1" customHeight="1" x14ac:dyDescent="0.25">
      <c r="A82" s="24"/>
      <c r="B82" s="31" t="s">
        <v>81</v>
      </c>
      <c r="C82" s="47">
        <v>0</v>
      </c>
    </row>
    <row r="83" spans="1:3" ht="15.75" hidden="1" customHeight="1" x14ac:dyDescent="0.25">
      <c r="A83" s="24"/>
      <c r="B83" s="31" t="s">
        <v>82</v>
      </c>
      <c r="C83" s="47">
        <v>0</v>
      </c>
    </row>
    <row r="84" spans="1:3" ht="16.5" thickBot="1" x14ac:dyDescent="0.3">
      <c r="A84" s="24"/>
      <c r="B84" s="25" t="s">
        <v>23</v>
      </c>
      <c r="C84" s="50">
        <f>SUM(C78:C83)</f>
        <v>12148.92</v>
      </c>
    </row>
    <row r="85" spans="1:3" ht="16.5" thickBot="1" x14ac:dyDescent="0.3">
      <c r="A85" s="27" t="s">
        <v>83</v>
      </c>
      <c r="B85" s="43" t="s">
        <v>84</v>
      </c>
      <c r="C85" s="70">
        <v>0</v>
      </c>
    </row>
    <row r="86" spans="1:3" x14ac:dyDescent="0.25">
      <c r="A86" s="71"/>
      <c r="B86" s="19" t="s">
        <v>85</v>
      </c>
      <c r="C86" s="45">
        <v>0</v>
      </c>
    </row>
    <row r="87" spans="1:3" x14ac:dyDescent="0.25">
      <c r="A87" s="72"/>
      <c r="B87" s="25" t="s">
        <v>86</v>
      </c>
      <c r="C87" s="45">
        <v>3000</v>
      </c>
    </row>
    <row r="88" spans="1:3" ht="16.5" thickBot="1" x14ac:dyDescent="0.3">
      <c r="A88" s="73"/>
      <c r="B88" s="74" t="s">
        <v>23</v>
      </c>
      <c r="C88" s="75">
        <f>SUM(C87)</f>
        <v>3000</v>
      </c>
    </row>
    <row r="89" spans="1:3" ht="16.5" thickBot="1" x14ac:dyDescent="0.3">
      <c r="A89" s="27" t="s">
        <v>87</v>
      </c>
      <c r="B89" s="76" t="s">
        <v>88</v>
      </c>
      <c r="C89" s="37">
        <v>0</v>
      </c>
    </row>
    <row r="90" spans="1:3" ht="16.5" thickBot="1" x14ac:dyDescent="0.3">
      <c r="A90" s="27" t="s">
        <v>89</v>
      </c>
      <c r="B90" s="36" t="s">
        <v>90</v>
      </c>
      <c r="C90" s="54">
        <v>32065.74</v>
      </c>
    </row>
    <row r="91" spans="1:3" x14ac:dyDescent="0.25">
      <c r="A91" s="77"/>
      <c r="B91" s="78" t="s">
        <v>91</v>
      </c>
      <c r="C91" s="79">
        <f>C13+C37+C46+C47+C55+C63+C71+C72+C73+C84+C88+C90</f>
        <v>159325.46699999998</v>
      </c>
    </row>
    <row r="92" spans="1:3" s="85" customFormat="1" x14ac:dyDescent="0.25">
      <c r="A92" s="82"/>
      <c r="B92" s="83" t="s">
        <v>97</v>
      </c>
      <c r="C92" s="84">
        <v>170224.8</v>
      </c>
    </row>
    <row r="93" spans="1:3" s="7" customFormat="1" x14ac:dyDescent="0.25">
      <c r="A93" s="82"/>
      <c r="B93" s="83" t="s">
        <v>98</v>
      </c>
      <c r="C93" s="84">
        <v>160087.98000000001</v>
      </c>
    </row>
    <row r="94" spans="1:3" s="7" customFormat="1" x14ac:dyDescent="0.25">
      <c r="A94" s="86"/>
      <c r="B94" s="83" t="s">
        <v>100</v>
      </c>
      <c r="C94" s="87">
        <f>C93-C91</f>
        <v>762.51300000003539</v>
      </c>
    </row>
    <row r="95" spans="1:3" s="7" customFormat="1" x14ac:dyDescent="0.25">
      <c r="A95" s="86"/>
      <c r="B95" s="83" t="s">
        <v>99</v>
      </c>
      <c r="C95" s="87">
        <f>C94+C5</f>
        <v>-7037.2574999999415</v>
      </c>
    </row>
    <row r="96" spans="1:3" s="85" customFormat="1" x14ac:dyDescent="0.25">
      <c r="A96" s="88"/>
      <c r="C96" s="89"/>
    </row>
    <row r="97" spans="1:3" s="11" customFormat="1" x14ac:dyDescent="0.25">
      <c r="A97" s="90"/>
      <c r="B97" s="90"/>
      <c r="C97" s="91"/>
    </row>
    <row r="98" spans="1:3" s="11" customFormat="1" x14ac:dyDescent="0.25">
      <c r="A98" s="90"/>
      <c r="B98" s="90"/>
      <c r="C98" s="91"/>
    </row>
    <row r="99" spans="1:3" s="11" customFormat="1" x14ac:dyDescent="0.25">
      <c r="A99" s="90"/>
      <c r="B99" s="90"/>
      <c r="C99" s="91"/>
    </row>
    <row r="100" spans="1:3" s="11" customFormat="1" x14ac:dyDescent="0.25">
      <c r="A100" s="90"/>
      <c r="B100" s="90"/>
      <c r="C100" s="91"/>
    </row>
    <row r="101" spans="1:3" s="11" customFormat="1" x14ac:dyDescent="0.25">
      <c r="C101" s="91"/>
    </row>
    <row r="102" spans="1:3" s="11" customFormat="1" x14ac:dyDescent="0.25">
      <c r="A102" s="80"/>
      <c r="B102" s="80"/>
      <c r="C102" s="91"/>
    </row>
    <row r="103" spans="1:3" s="11" customFormat="1" x14ac:dyDescent="0.25">
      <c r="C103" s="91"/>
    </row>
    <row r="104" spans="1:3" s="11" customFormat="1" x14ac:dyDescent="0.25">
      <c r="A104" s="80"/>
      <c r="B104" s="80"/>
      <c r="C104" s="91"/>
    </row>
    <row r="105" spans="1:3" s="11" customFormat="1" x14ac:dyDescent="0.25">
      <c r="C105" s="91"/>
    </row>
    <row r="106" spans="1:3" s="11" customFormat="1" x14ac:dyDescent="0.25">
      <c r="A106" s="80"/>
      <c r="B106" s="80"/>
      <c r="C106" s="91"/>
    </row>
    <row r="107" spans="1:3" s="11" customFormat="1" x14ac:dyDescent="0.25">
      <c r="C107" s="91"/>
    </row>
    <row r="108" spans="1:3" s="11" customFormat="1" x14ac:dyDescent="0.25">
      <c r="C108" s="91"/>
    </row>
    <row r="109" spans="1:3" s="11" customFormat="1" x14ac:dyDescent="0.25">
      <c r="C109" s="91"/>
    </row>
    <row r="110" spans="1:3" s="11" customFormat="1" x14ac:dyDescent="0.25">
      <c r="C110" s="91"/>
    </row>
    <row r="111" spans="1:3" s="11" customFormat="1" x14ac:dyDescent="0.25">
      <c r="C111" s="91"/>
    </row>
    <row r="112" spans="1:3" s="10" customFormat="1" ht="12.75" x14ac:dyDescent="0.2"/>
    <row r="113" s="10" customFormat="1" ht="12.75" x14ac:dyDescent="0.2"/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2025-01-28T06:39:08Z</dcterms:created>
  <dcterms:modified xsi:type="dcterms:W3CDTF">2025-03-17T04:36:05Z</dcterms:modified>
</cp:coreProperties>
</file>