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0" i="1" l="1"/>
  <c r="C159" i="1"/>
  <c r="C156" i="1" l="1"/>
  <c r="C152" i="1"/>
  <c r="C143" i="1"/>
  <c r="C118" i="1"/>
  <c r="C104" i="1"/>
  <c r="C89" i="1"/>
  <c r="C66" i="1"/>
  <c r="B9" i="1"/>
</calcChain>
</file>

<file path=xl/sharedStrings.xml><?xml version="1.0" encoding="utf-8"?>
<sst xmlns="http://schemas.openxmlformats.org/spreadsheetml/2006/main" count="210" uniqueCount="206">
  <si>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</si>
  <si>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</si>
  <si>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Юбилейная, 1 Г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</si>
  <si>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</si>
  <si>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</si>
  <si>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</si>
  <si>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</si>
  <si>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</si>
  <si>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</si>
  <si>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</si>
  <si>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</si>
  <si>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</si>
  <si>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</si>
  <si>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</si>
  <si>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</si>
  <si>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</si>
  <si>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</si>
  <si>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</si>
  <si>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</si>
  <si>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</si>
  <si>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</si>
  <si>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</si>
  <si>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</si>
  <si>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</si>
  <si>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</si>
  <si>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</si>
  <si>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</si>
  <si>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</si>
  <si>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(сбивание сосулей)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</si>
  <si>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</si>
  <si>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</si>
  <si>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</si>
  <si>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</si>
  <si>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</si>
  <si>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Площадь зимней уборки</t>
  </si>
  <si>
    <t>Площадь летней уборки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</si>
  <si>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</si>
  <si>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</si>
  <si>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</si>
  <si>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</si>
  <si>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</si>
  <si>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</si>
  <si>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</si>
  <si>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</si>
  <si>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</si>
  <si>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Наименование работ и услуг</t>
  </si>
  <si>
    <t xml:space="preserve">1. </t>
  </si>
  <si>
    <t>Уборка помещений мест общего пользования</t>
  </si>
  <si>
    <t>1.1.</t>
  </si>
  <si>
    <t>Мытье лестничных площадок и маршей</t>
  </si>
  <si>
    <t>- нижних 2-х этажей</t>
  </si>
  <si>
    <t>- выше 2-го этажа</t>
  </si>
  <si>
    <t>1.2.</t>
  </si>
  <si>
    <t>Влажное подметание лестничных площадок и маршей</t>
  </si>
  <si>
    <t>1.3.</t>
  </si>
  <si>
    <t>Влажная протирка:</t>
  </si>
  <si>
    <t>стен</t>
  </si>
  <si>
    <t>дверей</t>
  </si>
  <si>
    <t xml:space="preserve">плафонов  </t>
  </si>
  <si>
    <t>чердачных лестниц</t>
  </si>
  <si>
    <t>шкафов для электросчетчиков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</si>
  <si>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</si>
  <si>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</si>
  <si>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</si>
  <si>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</si>
  <si>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</si>
  <si>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 xml:space="preserve">Мытье окон </t>
  </si>
  <si>
    <t>- в легкодоступных местах</t>
  </si>
  <si>
    <t>Итого по п.1</t>
  </si>
  <si>
    <t>2.</t>
  </si>
  <si>
    <t>Содержание помещений мест общего пользования</t>
  </si>
  <si>
    <t>2.1.</t>
  </si>
  <si>
    <t>Сбор и вывоз твердых бытовых отходов</t>
  </si>
  <si>
    <t>2.2.</t>
  </si>
  <si>
    <t>Очистка чердаков от мусора</t>
  </si>
  <si>
    <t>2.3.</t>
  </si>
  <si>
    <t>Удаление с крыши снега и наледи (для скатных кровель 30%)</t>
  </si>
  <si>
    <t>Итого по п.2</t>
  </si>
  <si>
    <t>3.</t>
  </si>
  <si>
    <t>Уборка придомовой территории, входящей в состав общего имущества</t>
  </si>
  <si>
    <t>3.1.</t>
  </si>
  <si>
    <t xml:space="preserve">Подметание придомовой территории в летний период </t>
  </si>
  <si>
    <t xml:space="preserve">- проезд, пешеходные дорожки, бордюры, отмостки, крыльца, площадки у подъезда (входа), спуски в подвал, контейнерная площадка </t>
  </si>
  <si>
    <t>3.2.</t>
  </si>
  <si>
    <t>Уборка мусора с газона в летний период</t>
  </si>
  <si>
    <t>- уборка газонов от листьев, сучьев, мусора</t>
  </si>
  <si>
    <t>- уборка газонов от случайного мусора</t>
  </si>
  <si>
    <t>3.3.</t>
  </si>
  <si>
    <t>Очистка урн</t>
  </si>
  <si>
    <t>3.4.</t>
  </si>
  <si>
    <t>Подметание от снега пешеходных дорожек, ступеней, спусков в подвал, крылец, входов, проездов</t>
  </si>
  <si>
    <t>- толщиной слоя до 2 см</t>
  </si>
  <si>
    <t>- толщиной слоя свыше 2 см</t>
  </si>
  <si>
    <t>3.5.</t>
  </si>
  <si>
    <t>Посыпка территории противогололедными материалами ступеней, спусков в подвал, крылец,  вдоль тротуарного бордюра на ширину 0,5 метров</t>
  </si>
  <si>
    <t>3.6.</t>
  </si>
  <si>
    <t xml:space="preserve">Очистка территории от наледи и льда </t>
  </si>
  <si>
    <t>- пешеходных дорожек, крыльца,  площадки детская и спортивная, контейнерная площадка, проезжие части вдоль бордюров на ширину 0,5 метров</t>
  </si>
  <si>
    <t>3.7.</t>
  </si>
  <si>
    <t>Механизированная уборка внутридомовых проездов</t>
  </si>
  <si>
    <t>3.7.3.</t>
  </si>
  <si>
    <t xml:space="preserve"> - очистка от снега и наледи</t>
  </si>
  <si>
    <t>3.8.</t>
  </si>
  <si>
    <t xml:space="preserve">Кошение газонов, сбор и вывоз скошенной травы </t>
  </si>
  <si>
    <t>3.9</t>
  </si>
  <si>
    <t>Уборка контейнерной площадки</t>
  </si>
  <si>
    <t>Итого по п.3.</t>
  </si>
  <si>
    <t>Подготовка многоквартирного дома к сезонной эксплуатации</t>
  </si>
  <si>
    <t>4.1.</t>
  </si>
  <si>
    <t>Ремонт, регулировка, промывка, испытание, консервация, расконсервация системы центрального отопления</t>
  </si>
  <si>
    <t>- проведение технических осмотров и устранение незначительных неисправностей системы отопления чердаков</t>
  </si>
  <si>
    <t>- промывка трубопроводов системы центрального отопления</t>
  </si>
  <si>
    <t>- испытание трубопроводов системы центрального отопления, рабочая проверка системы, окончательная проверка, проверка на прогрев отопительных приборов с регулировкой</t>
  </si>
  <si>
    <t>- консервация системы отопления</t>
  </si>
  <si>
    <t>- ликвидация воздушных пробок в системе отопления</t>
  </si>
  <si>
    <t>в стояке</t>
  </si>
  <si>
    <t>- регулировка и наладка системы отопления</t>
  </si>
  <si>
    <t>4.2.</t>
  </si>
  <si>
    <t>Ремонт просевшей отмостки, ямочный ремонт внутридомовых проездов</t>
  </si>
  <si>
    <t>4.3.</t>
  </si>
  <si>
    <t>Замена разбитых стекол окон и дверей в помещениях общего пользования</t>
  </si>
  <si>
    <t>4.4.</t>
  </si>
  <si>
    <t>Проверка состояния и ремонт продухов в цоколях зданий</t>
  </si>
  <si>
    <t>4.5.</t>
  </si>
  <si>
    <t>Ремонт и укрепление входных дверей, окон и слуховых окон</t>
  </si>
  <si>
    <t>Итого по п.4</t>
  </si>
  <si>
    <t>5.</t>
  </si>
  <si>
    <t>Проведение технических осмотров и мелкий ремонт</t>
  </si>
  <si>
    <t>5.1.</t>
  </si>
  <si>
    <t>Проведение технических осмотров и устранение незначительных неисправностей в системах водоснабжения, канализации, ливневой канализации на чердаках</t>
  </si>
  <si>
    <t>5.1.1</t>
  </si>
  <si>
    <t>- чердаки</t>
  </si>
  <si>
    <t>5.1.2</t>
  </si>
  <si>
    <t>- подвалы</t>
  </si>
  <si>
    <t>5.2.</t>
  </si>
  <si>
    <t>Проведение технических осмотров и устранение незначительных неисправностей систем вентиляции</t>
  </si>
  <si>
    <t>5.3.</t>
  </si>
  <si>
    <t xml:space="preserve">Проведение технических осмотров и устранение незначительных неисправностей электротехнических устройств в местах общего пользования          </t>
  </si>
  <si>
    <t>- в домах с закрытой проводкой</t>
  </si>
  <si>
    <t>5.4.</t>
  </si>
  <si>
    <t>Замена ламп светильников внутриквартального освещения</t>
  </si>
  <si>
    <t>5.5.</t>
  </si>
  <si>
    <t>Замена ламп освещения подъездов</t>
  </si>
  <si>
    <t>- ламп накаливания</t>
  </si>
  <si>
    <t>- ламп люминисцентных</t>
  </si>
  <si>
    <t>5.6.</t>
  </si>
  <si>
    <t>Ершение канализационного выпуска</t>
  </si>
  <si>
    <t>Ершение кухонного стояка</t>
  </si>
  <si>
    <t>Итого по п.5</t>
  </si>
  <si>
    <t>Аварийное обслуживание</t>
  </si>
  <si>
    <t>7.</t>
  </si>
  <si>
    <t xml:space="preserve">Проверка и обслуживание коллективных приборов учета </t>
  </si>
  <si>
    <t>7.1.</t>
  </si>
  <si>
    <t>Вводные приборы учета тепла</t>
  </si>
  <si>
    <t>7.1.1.</t>
  </si>
  <si>
    <t>- визуальный осмотр и проверка наличия и нарушения пломб на ППР, вычислителе, датчиков давления и температур, проверка работоспособности запорной арматуры для отключения фильтров. Разборка филльтра. Очистка фильтра от накипи</t>
  </si>
  <si>
    <t>- проверка работоспособности запорной арматуры (герметичность потока воды) для отключения фильтров. Разборка филльтра. Очистка фильтра от накипи (отложений)</t>
  </si>
  <si>
    <t>7.1.2.</t>
  </si>
  <si>
    <t>Поверка приборов</t>
  </si>
  <si>
    <t>- монтаж и демонтаж приборов учета для поверки</t>
  </si>
  <si>
    <t>- услуги госповерителя</t>
  </si>
  <si>
    <t>7.1.3.</t>
  </si>
  <si>
    <t>- снятие и запись показаний, обработка информации и заненсение в компьютер, передача данных для расчета с энергоснабжающей организацией</t>
  </si>
  <si>
    <t>7.2.</t>
  </si>
  <si>
    <t>Вводные приборы учета воды</t>
  </si>
  <si>
    <t>7.2.1.</t>
  </si>
  <si>
    <t>Обслуживание приборов учета воды</t>
  </si>
  <si>
    <t xml:space="preserve"> -визуальный осмотр и проверка наличия и нарушения пломб на счетчике, снятие параметров,  проверка работоспособности и отсутствия несанкционированных врезок до водосчетчика</t>
  </si>
  <si>
    <t>7.2.2.</t>
  </si>
  <si>
    <t xml:space="preserve"> - демонтаж и монтаж счетчика</t>
  </si>
  <si>
    <t xml:space="preserve"> - установка счетчика на верстак. Извлечение из счетчика воды деталей</t>
  </si>
  <si>
    <t xml:space="preserve"> - промывка всех деталей в моющем растворе. Очистка входного и выходного отверстия корпуса от ржавчины. Очистка магнитов от металлических частиц.</t>
  </si>
  <si>
    <t xml:space="preserve"> - полная сборка счетчиков воды</t>
  </si>
  <si>
    <t xml:space="preserve"> - испытание счетчика воды на испытательном стенде.</t>
  </si>
  <si>
    <t xml:space="preserve"> - гидроиспытание счетчика воды</t>
  </si>
  <si>
    <t xml:space="preserve"> - сдача испытанного счетчика воды госповерителю</t>
  </si>
  <si>
    <t xml:space="preserve"> - услуги госповерителя</t>
  </si>
  <si>
    <t>7.2.3</t>
  </si>
  <si>
    <t>- снятие и запись показаний, обработка информации и занесение в компьютер, передача данных для расчета с энергоснабжающей организацией</t>
  </si>
  <si>
    <t>7.3.1.</t>
  </si>
  <si>
    <t>Обслуживание приборов учета электроэнергии</t>
  </si>
  <si>
    <t>Итого п.7</t>
  </si>
  <si>
    <t>Текущий ремонт</t>
  </si>
  <si>
    <t>8.1.</t>
  </si>
  <si>
    <t>Ремонт конструктивных элементов общего имущества многоквартирных домов
(ремонт лестничных клеток 1-го подъезда)</t>
  </si>
  <si>
    <t>установка проушины на  чердачную дверь</t>
  </si>
  <si>
    <t>Покраска контейнера</t>
  </si>
  <si>
    <t>Установка винтового замка</t>
  </si>
  <si>
    <t>8.3.</t>
  </si>
  <si>
    <t>Ремонт систем холодного и горячего водоснабжения, водоотведения</t>
  </si>
  <si>
    <t>замена фильтра бронзового сетчатого Ду 15 мм на вводе ХВС</t>
  </si>
  <si>
    <t>уплотнение соединений сантехническим льном, лентой фум</t>
  </si>
  <si>
    <t>Итого по п.8</t>
  </si>
  <si>
    <t>Дератизация</t>
  </si>
  <si>
    <t>Дезинсекция</t>
  </si>
  <si>
    <t>Управление домами</t>
  </si>
  <si>
    <t xml:space="preserve">Итого расходов </t>
  </si>
  <si>
    <t xml:space="preserve">Отчет за 2024 г </t>
  </si>
  <si>
    <t>по управлению и обслуживанию</t>
  </si>
  <si>
    <t>Результат на 01.01.2024 г. ("+" экономия, "-" перерасход)</t>
  </si>
  <si>
    <t xml:space="preserve">   1. Содержание помещений общего пользования</t>
  </si>
  <si>
    <t>МКД по ул.Юбилейная 1г</t>
  </si>
  <si>
    <t xml:space="preserve">Итого начислено населению </t>
  </si>
  <si>
    <t>Итого оплачено населением</t>
  </si>
  <si>
    <t>Результат за 2024 год "+" - экономия "-" - перерасход</t>
  </si>
  <si>
    <t>Результат накоплением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</si>
</sst>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2" fontId="1" fillId="0" borderId="0" xfId="0" applyNumberFormat="1" applyFont="1" applyFill="1" applyAlignment="1">
      <alignment horizontal="right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 wrapText="1"/>
    </xf>
    <xf numFmtId="2" fontId="2" fillId="0" borderId="7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0" fontId="1" fillId="0" borderId="7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49" fontId="1" fillId="0" borderId="8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vertical="center" wrapText="1"/>
    </xf>
    <xf numFmtId="0" fontId="4" fillId="0" borderId="8" xfId="0" applyFont="1" applyBorder="1"/>
    <xf numFmtId="0" fontId="4" fillId="0" borderId="8" xfId="0" applyFont="1" applyFill="1" applyBorder="1" applyAlignment="1">
      <alignment horizontal="left"/>
    </xf>
    <xf numFmtId="2" fontId="1" fillId="0" borderId="7" xfId="0" applyNumberFormat="1" applyFont="1" applyBorder="1" applyAlignment="1">
      <alignment wrapText="1"/>
    </xf>
    <xf numFmtId="2" fontId="1" fillId="0" borderId="7" xfId="0" applyNumberFormat="1" applyFont="1" applyBorder="1"/>
    <xf numFmtId="2" fontId="2" fillId="0" borderId="7" xfId="0" applyNumberFormat="1" applyFont="1" applyBorder="1" applyAlignment="1">
      <alignment wrapText="1"/>
    </xf>
    <xf numFmtId="2" fontId="2" fillId="0" borderId="7" xfId="0" applyNumberFormat="1" applyFont="1" applyBorder="1"/>
    <xf numFmtId="2" fontId="1" fillId="0" borderId="7" xfId="0" applyNumberFormat="1" applyFont="1" applyFill="1" applyBorder="1" applyAlignment="1">
      <alignment vertical="center" wrapText="1"/>
    </xf>
    <xf numFmtId="2" fontId="2" fillId="0" borderId="7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7" xfId="1" applyFont="1" applyBorder="1" applyAlignment="1">
      <alignment wrapText="1"/>
    </xf>
    <xf numFmtId="2" fontId="2" fillId="0" borderId="7" xfId="1" applyNumberFormat="1" applyFont="1" applyFill="1" applyBorder="1" applyAlignment="1">
      <alignment wrapText="1"/>
    </xf>
    <xf numFmtId="2" fontId="2" fillId="0" borderId="7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abSelected="1" topLeftCell="A146" workbookViewId="0">
      <selection activeCell="C161" sqref="C161"/>
    </sheetView>
  </sheetViews>
  <sheetFormatPr defaultRowHeight="15.75" x14ac:dyDescent="0.25"/>
  <cols>
    <col min="1" max="1" width="6" style="10" customWidth="1"/>
    <col min="2" max="2" width="68.140625" style="10" customWidth="1"/>
    <col min="3" max="3" width="14.85546875" style="10" customWidth="1"/>
    <col min="4" max="202" width="9.140625" style="10"/>
    <col min="203" max="203" width="6" style="10" customWidth="1"/>
    <col min="204" max="204" width="46.42578125" style="10" customWidth="1"/>
    <col min="205" max="205" width="10.42578125" style="10" customWidth="1"/>
    <col min="206" max="206" width="10.7109375" style="10" customWidth="1"/>
    <col min="207" max="207" width="7.85546875" style="10" customWidth="1"/>
    <col min="208" max="208" width="10.42578125" style="10" customWidth="1"/>
    <col min="209" max="209" width="10.7109375" style="10" customWidth="1"/>
    <col min="210" max="210" width="12.140625" style="10" customWidth="1"/>
    <col min="211" max="213" width="8.85546875" style="10" customWidth="1"/>
    <col min="214" max="214" width="12.28515625" style="10" customWidth="1"/>
    <col min="215" max="221" width="8.85546875" style="10" customWidth="1"/>
    <col min="222" max="222" width="12" style="10" customWidth="1"/>
    <col min="223" max="241" width="9.140625" style="10"/>
    <col min="242" max="242" width="11.42578125" style="10" customWidth="1"/>
    <col min="243" max="258" width="9.140625" style="10"/>
    <col min="259" max="259" width="14.85546875" style="10" customWidth="1"/>
    <col min="260" max="458" width="9.140625" style="10"/>
    <col min="459" max="459" width="6" style="10" customWidth="1"/>
    <col min="460" max="460" width="46.42578125" style="10" customWidth="1"/>
    <col min="461" max="461" width="10.42578125" style="10" customWidth="1"/>
    <col min="462" max="462" width="10.7109375" style="10" customWidth="1"/>
    <col min="463" max="463" width="7.85546875" style="10" customWidth="1"/>
    <col min="464" max="464" width="10.42578125" style="10" customWidth="1"/>
    <col min="465" max="465" width="10.7109375" style="10" customWidth="1"/>
    <col min="466" max="466" width="12.140625" style="10" customWidth="1"/>
    <col min="467" max="469" width="8.85546875" style="10" customWidth="1"/>
    <col min="470" max="470" width="12.28515625" style="10" customWidth="1"/>
    <col min="471" max="477" width="8.85546875" style="10" customWidth="1"/>
    <col min="478" max="478" width="12" style="10" customWidth="1"/>
    <col min="479" max="497" width="9.140625" style="10"/>
    <col min="498" max="498" width="11.42578125" style="10" customWidth="1"/>
    <col min="499" max="514" width="9.140625" style="10"/>
    <col min="515" max="515" width="14.85546875" style="10" customWidth="1"/>
    <col min="516" max="714" width="9.140625" style="10"/>
    <col min="715" max="715" width="6" style="10" customWidth="1"/>
    <col min="716" max="716" width="46.42578125" style="10" customWidth="1"/>
    <col min="717" max="717" width="10.42578125" style="10" customWidth="1"/>
    <col min="718" max="718" width="10.7109375" style="10" customWidth="1"/>
    <col min="719" max="719" width="7.85546875" style="10" customWidth="1"/>
    <col min="720" max="720" width="10.42578125" style="10" customWidth="1"/>
    <col min="721" max="721" width="10.7109375" style="10" customWidth="1"/>
    <col min="722" max="722" width="12.140625" style="10" customWidth="1"/>
    <col min="723" max="725" width="8.85546875" style="10" customWidth="1"/>
    <col min="726" max="726" width="12.28515625" style="10" customWidth="1"/>
    <col min="727" max="733" width="8.85546875" style="10" customWidth="1"/>
    <col min="734" max="734" width="12" style="10" customWidth="1"/>
    <col min="735" max="753" width="9.140625" style="10"/>
    <col min="754" max="754" width="11.42578125" style="10" customWidth="1"/>
    <col min="755" max="770" width="9.140625" style="10"/>
    <col min="771" max="771" width="14.85546875" style="10" customWidth="1"/>
    <col min="772" max="970" width="9.140625" style="10"/>
    <col min="971" max="971" width="6" style="10" customWidth="1"/>
    <col min="972" max="972" width="46.42578125" style="10" customWidth="1"/>
    <col min="973" max="973" width="10.42578125" style="10" customWidth="1"/>
    <col min="974" max="974" width="10.7109375" style="10" customWidth="1"/>
    <col min="975" max="975" width="7.85546875" style="10" customWidth="1"/>
    <col min="976" max="976" width="10.42578125" style="10" customWidth="1"/>
    <col min="977" max="977" width="10.7109375" style="10" customWidth="1"/>
    <col min="978" max="978" width="12.140625" style="10" customWidth="1"/>
    <col min="979" max="981" width="8.85546875" style="10" customWidth="1"/>
    <col min="982" max="982" width="12.28515625" style="10" customWidth="1"/>
    <col min="983" max="989" width="8.85546875" style="10" customWidth="1"/>
    <col min="990" max="990" width="12" style="10" customWidth="1"/>
    <col min="991" max="1009" width="9.140625" style="10"/>
    <col min="1010" max="1010" width="11.42578125" style="10" customWidth="1"/>
    <col min="1011" max="1026" width="9.140625" style="10"/>
    <col min="1027" max="1027" width="14.85546875" style="10" customWidth="1"/>
    <col min="1028" max="1226" width="9.140625" style="10"/>
    <col min="1227" max="1227" width="6" style="10" customWidth="1"/>
    <col min="1228" max="1228" width="46.42578125" style="10" customWidth="1"/>
    <col min="1229" max="1229" width="10.42578125" style="10" customWidth="1"/>
    <col min="1230" max="1230" width="10.7109375" style="10" customWidth="1"/>
    <col min="1231" max="1231" width="7.85546875" style="10" customWidth="1"/>
    <col min="1232" max="1232" width="10.42578125" style="10" customWidth="1"/>
    <col min="1233" max="1233" width="10.7109375" style="10" customWidth="1"/>
    <col min="1234" max="1234" width="12.140625" style="10" customWidth="1"/>
    <col min="1235" max="1237" width="8.85546875" style="10" customWidth="1"/>
    <col min="1238" max="1238" width="12.28515625" style="10" customWidth="1"/>
    <col min="1239" max="1245" width="8.85546875" style="10" customWidth="1"/>
    <col min="1246" max="1246" width="12" style="10" customWidth="1"/>
    <col min="1247" max="1265" width="9.140625" style="10"/>
    <col min="1266" max="1266" width="11.42578125" style="10" customWidth="1"/>
    <col min="1267" max="1282" width="9.140625" style="10"/>
    <col min="1283" max="1283" width="14.85546875" style="10" customWidth="1"/>
    <col min="1284" max="1482" width="9.140625" style="10"/>
    <col min="1483" max="1483" width="6" style="10" customWidth="1"/>
    <col min="1484" max="1484" width="46.42578125" style="10" customWidth="1"/>
    <col min="1485" max="1485" width="10.42578125" style="10" customWidth="1"/>
    <col min="1486" max="1486" width="10.7109375" style="10" customWidth="1"/>
    <col min="1487" max="1487" width="7.85546875" style="10" customWidth="1"/>
    <col min="1488" max="1488" width="10.42578125" style="10" customWidth="1"/>
    <col min="1489" max="1489" width="10.7109375" style="10" customWidth="1"/>
    <col min="1490" max="1490" width="12.140625" style="10" customWidth="1"/>
    <col min="1491" max="1493" width="8.85546875" style="10" customWidth="1"/>
    <col min="1494" max="1494" width="12.28515625" style="10" customWidth="1"/>
    <col min="1495" max="1501" width="8.85546875" style="10" customWidth="1"/>
    <col min="1502" max="1502" width="12" style="10" customWidth="1"/>
    <col min="1503" max="1521" width="9.140625" style="10"/>
    <col min="1522" max="1522" width="11.42578125" style="10" customWidth="1"/>
    <col min="1523" max="1538" width="9.140625" style="10"/>
    <col min="1539" max="1539" width="14.85546875" style="10" customWidth="1"/>
    <col min="1540" max="1738" width="9.140625" style="10"/>
    <col min="1739" max="1739" width="6" style="10" customWidth="1"/>
    <col min="1740" max="1740" width="46.42578125" style="10" customWidth="1"/>
    <col min="1741" max="1741" width="10.42578125" style="10" customWidth="1"/>
    <col min="1742" max="1742" width="10.7109375" style="10" customWidth="1"/>
    <col min="1743" max="1743" width="7.85546875" style="10" customWidth="1"/>
    <col min="1744" max="1744" width="10.42578125" style="10" customWidth="1"/>
    <col min="1745" max="1745" width="10.7109375" style="10" customWidth="1"/>
    <col min="1746" max="1746" width="12.140625" style="10" customWidth="1"/>
    <col min="1747" max="1749" width="8.85546875" style="10" customWidth="1"/>
    <col min="1750" max="1750" width="12.28515625" style="10" customWidth="1"/>
    <col min="1751" max="1757" width="8.85546875" style="10" customWidth="1"/>
    <col min="1758" max="1758" width="12" style="10" customWidth="1"/>
    <col min="1759" max="1777" width="9.140625" style="10"/>
    <col min="1778" max="1778" width="11.42578125" style="10" customWidth="1"/>
    <col min="1779" max="1794" width="9.140625" style="10"/>
    <col min="1795" max="1795" width="14.85546875" style="10" customWidth="1"/>
    <col min="1796" max="1994" width="9.140625" style="10"/>
    <col min="1995" max="1995" width="6" style="10" customWidth="1"/>
    <col min="1996" max="1996" width="46.42578125" style="10" customWidth="1"/>
    <col min="1997" max="1997" width="10.42578125" style="10" customWidth="1"/>
    <col min="1998" max="1998" width="10.7109375" style="10" customWidth="1"/>
    <col min="1999" max="1999" width="7.85546875" style="10" customWidth="1"/>
    <col min="2000" max="2000" width="10.42578125" style="10" customWidth="1"/>
    <col min="2001" max="2001" width="10.7109375" style="10" customWidth="1"/>
    <col min="2002" max="2002" width="12.140625" style="10" customWidth="1"/>
    <col min="2003" max="2005" width="8.85546875" style="10" customWidth="1"/>
    <col min="2006" max="2006" width="12.28515625" style="10" customWidth="1"/>
    <col min="2007" max="2013" width="8.85546875" style="10" customWidth="1"/>
    <col min="2014" max="2014" width="12" style="10" customWidth="1"/>
    <col min="2015" max="2033" width="9.140625" style="10"/>
    <col min="2034" max="2034" width="11.42578125" style="10" customWidth="1"/>
    <col min="2035" max="2050" width="9.140625" style="10"/>
    <col min="2051" max="2051" width="14.85546875" style="10" customWidth="1"/>
    <col min="2052" max="2250" width="9.140625" style="10"/>
    <col min="2251" max="2251" width="6" style="10" customWidth="1"/>
    <col min="2252" max="2252" width="46.42578125" style="10" customWidth="1"/>
    <col min="2253" max="2253" width="10.42578125" style="10" customWidth="1"/>
    <col min="2254" max="2254" width="10.7109375" style="10" customWidth="1"/>
    <col min="2255" max="2255" width="7.85546875" style="10" customWidth="1"/>
    <col min="2256" max="2256" width="10.42578125" style="10" customWidth="1"/>
    <col min="2257" max="2257" width="10.7109375" style="10" customWidth="1"/>
    <col min="2258" max="2258" width="12.140625" style="10" customWidth="1"/>
    <col min="2259" max="2261" width="8.85546875" style="10" customWidth="1"/>
    <col min="2262" max="2262" width="12.28515625" style="10" customWidth="1"/>
    <col min="2263" max="2269" width="8.85546875" style="10" customWidth="1"/>
    <col min="2270" max="2270" width="12" style="10" customWidth="1"/>
    <col min="2271" max="2289" width="9.140625" style="10"/>
    <col min="2290" max="2290" width="11.42578125" style="10" customWidth="1"/>
    <col min="2291" max="2306" width="9.140625" style="10"/>
    <col min="2307" max="2307" width="14.85546875" style="10" customWidth="1"/>
    <col min="2308" max="2506" width="9.140625" style="10"/>
    <col min="2507" max="2507" width="6" style="10" customWidth="1"/>
    <col min="2508" max="2508" width="46.42578125" style="10" customWidth="1"/>
    <col min="2509" max="2509" width="10.42578125" style="10" customWidth="1"/>
    <col min="2510" max="2510" width="10.7109375" style="10" customWidth="1"/>
    <col min="2511" max="2511" width="7.85546875" style="10" customWidth="1"/>
    <col min="2512" max="2512" width="10.42578125" style="10" customWidth="1"/>
    <col min="2513" max="2513" width="10.7109375" style="10" customWidth="1"/>
    <col min="2514" max="2514" width="12.140625" style="10" customWidth="1"/>
    <col min="2515" max="2517" width="8.85546875" style="10" customWidth="1"/>
    <col min="2518" max="2518" width="12.28515625" style="10" customWidth="1"/>
    <col min="2519" max="2525" width="8.85546875" style="10" customWidth="1"/>
    <col min="2526" max="2526" width="12" style="10" customWidth="1"/>
    <col min="2527" max="2545" width="9.140625" style="10"/>
    <col min="2546" max="2546" width="11.42578125" style="10" customWidth="1"/>
    <col min="2547" max="2562" width="9.140625" style="10"/>
    <col min="2563" max="2563" width="14.85546875" style="10" customWidth="1"/>
    <col min="2564" max="2762" width="9.140625" style="10"/>
    <col min="2763" max="2763" width="6" style="10" customWidth="1"/>
    <col min="2764" max="2764" width="46.42578125" style="10" customWidth="1"/>
    <col min="2765" max="2765" width="10.42578125" style="10" customWidth="1"/>
    <col min="2766" max="2766" width="10.7109375" style="10" customWidth="1"/>
    <col min="2767" max="2767" width="7.85546875" style="10" customWidth="1"/>
    <col min="2768" max="2768" width="10.42578125" style="10" customWidth="1"/>
    <col min="2769" max="2769" width="10.7109375" style="10" customWidth="1"/>
    <col min="2770" max="2770" width="12.140625" style="10" customWidth="1"/>
    <col min="2771" max="2773" width="8.85546875" style="10" customWidth="1"/>
    <col min="2774" max="2774" width="12.28515625" style="10" customWidth="1"/>
    <col min="2775" max="2781" width="8.85546875" style="10" customWidth="1"/>
    <col min="2782" max="2782" width="12" style="10" customWidth="1"/>
    <col min="2783" max="2801" width="9.140625" style="10"/>
    <col min="2802" max="2802" width="11.42578125" style="10" customWidth="1"/>
    <col min="2803" max="2818" width="9.140625" style="10"/>
    <col min="2819" max="2819" width="14.85546875" style="10" customWidth="1"/>
    <col min="2820" max="3018" width="9.140625" style="10"/>
    <col min="3019" max="3019" width="6" style="10" customWidth="1"/>
    <col min="3020" max="3020" width="46.42578125" style="10" customWidth="1"/>
    <col min="3021" max="3021" width="10.42578125" style="10" customWidth="1"/>
    <col min="3022" max="3022" width="10.7109375" style="10" customWidth="1"/>
    <col min="3023" max="3023" width="7.85546875" style="10" customWidth="1"/>
    <col min="3024" max="3024" width="10.42578125" style="10" customWidth="1"/>
    <col min="3025" max="3025" width="10.7109375" style="10" customWidth="1"/>
    <col min="3026" max="3026" width="12.140625" style="10" customWidth="1"/>
    <col min="3027" max="3029" width="8.85546875" style="10" customWidth="1"/>
    <col min="3030" max="3030" width="12.28515625" style="10" customWidth="1"/>
    <col min="3031" max="3037" width="8.85546875" style="10" customWidth="1"/>
    <col min="3038" max="3038" width="12" style="10" customWidth="1"/>
    <col min="3039" max="3057" width="9.140625" style="10"/>
    <col min="3058" max="3058" width="11.42578125" style="10" customWidth="1"/>
    <col min="3059" max="3074" width="9.140625" style="10"/>
    <col min="3075" max="3075" width="14.85546875" style="10" customWidth="1"/>
    <col min="3076" max="3274" width="9.140625" style="10"/>
    <col min="3275" max="3275" width="6" style="10" customWidth="1"/>
    <col min="3276" max="3276" width="46.42578125" style="10" customWidth="1"/>
    <col min="3277" max="3277" width="10.42578125" style="10" customWidth="1"/>
    <col min="3278" max="3278" width="10.7109375" style="10" customWidth="1"/>
    <col min="3279" max="3279" width="7.85546875" style="10" customWidth="1"/>
    <col min="3280" max="3280" width="10.42578125" style="10" customWidth="1"/>
    <col min="3281" max="3281" width="10.7109375" style="10" customWidth="1"/>
    <col min="3282" max="3282" width="12.140625" style="10" customWidth="1"/>
    <col min="3283" max="3285" width="8.85546875" style="10" customWidth="1"/>
    <col min="3286" max="3286" width="12.28515625" style="10" customWidth="1"/>
    <col min="3287" max="3293" width="8.85546875" style="10" customWidth="1"/>
    <col min="3294" max="3294" width="12" style="10" customWidth="1"/>
    <col min="3295" max="3313" width="9.140625" style="10"/>
    <col min="3314" max="3314" width="11.42578125" style="10" customWidth="1"/>
    <col min="3315" max="3330" width="9.140625" style="10"/>
    <col min="3331" max="3331" width="14.85546875" style="10" customWidth="1"/>
    <col min="3332" max="3530" width="9.140625" style="10"/>
    <col min="3531" max="3531" width="6" style="10" customWidth="1"/>
    <col min="3532" max="3532" width="46.42578125" style="10" customWidth="1"/>
    <col min="3533" max="3533" width="10.42578125" style="10" customWidth="1"/>
    <col min="3534" max="3534" width="10.7109375" style="10" customWidth="1"/>
    <col min="3535" max="3535" width="7.85546875" style="10" customWidth="1"/>
    <col min="3536" max="3536" width="10.42578125" style="10" customWidth="1"/>
    <col min="3537" max="3537" width="10.7109375" style="10" customWidth="1"/>
    <col min="3538" max="3538" width="12.140625" style="10" customWidth="1"/>
    <col min="3539" max="3541" width="8.85546875" style="10" customWidth="1"/>
    <col min="3542" max="3542" width="12.28515625" style="10" customWidth="1"/>
    <col min="3543" max="3549" width="8.85546875" style="10" customWidth="1"/>
    <col min="3550" max="3550" width="12" style="10" customWidth="1"/>
    <col min="3551" max="3569" width="9.140625" style="10"/>
    <col min="3570" max="3570" width="11.42578125" style="10" customWidth="1"/>
    <col min="3571" max="3586" width="9.140625" style="10"/>
    <col min="3587" max="3587" width="14.85546875" style="10" customWidth="1"/>
    <col min="3588" max="3786" width="9.140625" style="10"/>
    <col min="3787" max="3787" width="6" style="10" customWidth="1"/>
    <col min="3788" max="3788" width="46.42578125" style="10" customWidth="1"/>
    <col min="3789" max="3789" width="10.42578125" style="10" customWidth="1"/>
    <col min="3790" max="3790" width="10.7109375" style="10" customWidth="1"/>
    <col min="3791" max="3791" width="7.85546875" style="10" customWidth="1"/>
    <col min="3792" max="3792" width="10.42578125" style="10" customWidth="1"/>
    <col min="3793" max="3793" width="10.7109375" style="10" customWidth="1"/>
    <col min="3794" max="3794" width="12.140625" style="10" customWidth="1"/>
    <col min="3795" max="3797" width="8.85546875" style="10" customWidth="1"/>
    <col min="3798" max="3798" width="12.28515625" style="10" customWidth="1"/>
    <col min="3799" max="3805" width="8.85546875" style="10" customWidth="1"/>
    <col min="3806" max="3806" width="12" style="10" customWidth="1"/>
    <col min="3807" max="3825" width="9.140625" style="10"/>
    <col min="3826" max="3826" width="11.42578125" style="10" customWidth="1"/>
    <col min="3827" max="3842" width="9.140625" style="10"/>
    <col min="3843" max="3843" width="14.85546875" style="10" customWidth="1"/>
    <col min="3844" max="4042" width="9.140625" style="10"/>
    <col min="4043" max="4043" width="6" style="10" customWidth="1"/>
    <col min="4044" max="4044" width="46.42578125" style="10" customWidth="1"/>
    <col min="4045" max="4045" width="10.42578125" style="10" customWidth="1"/>
    <col min="4046" max="4046" width="10.7109375" style="10" customWidth="1"/>
    <col min="4047" max="4047" width="7.85546875" style="10" customWidth="1"/>
    <col min="4048" max="4048" width="10.42578125" style="10" customWidth="1"/>
    <col min="4049" max="4049" width="10.7109375" style="10" customWidth="1"/>
    <col min="4050" max="4050" width="12.140625" style="10" customWidth="1"/>
    <col min="4051" max="4053" width="8.85546875" style="10" customWidth="1"/>
    <col min="4054" max="4054" width="12.28515625" style="10" customWidth="1"/>
    <col min="4055" max="4061" width="8.85546875" style="10" customWidth="1"/>
    <col min="4062" max="4062" width="12" style="10" customWidth="1"/>
    <col min="4063" max="4081" width="9.140625" style="10"/>
    <col min="4082" max="4082" width="11.42578125" style="10" customWidth="1"/>
    <col min="4083" max="4098" width="9.140625" style="10"/>
    <col min="4099" max="4099" width="14.85546875" style="10" customWidth="1"/>
    <col min="4100" max="4298" width="9.140625" style="10"/>
    <col min="4299" max="4299" width="6" style="10" customWidth="1"/>
    <col min="4300" max="4300" width="46.42578125" style="10" customWidth="1"/>
    <col min="4301" max="4301" width="10.42578125" style="10" customWidth="1"/>
    <col min="4302" max="4302" width="10.7109375" style="10" customWidth="1"/>
    <col min="4303" max="4303" width="7.85546875" style="10" customWidth="1"/>
    <col min="4304" max="4304" width="10.42578125" style="10" customWidth="1"/>
    <col min="4305" max="4305" width="10.7109375" style="10" customWidth="1"/>
    <col min="4306" max="4306" width="12.140625" style="10" customWidth="1"/>
    <col min="4307" max="4309" width="8.85546875" style="10" customWidth="1"/>
    <col min="4310" max="4310" width="12.28515625" style="10" customWidth="1"/>
    <col min="4311" max="4317" width="8.85546875" style="10" customWidth="1"/>
    <col min="4318" max="4318" width="12" style="10" customWidth="1"/>
    <col min="4319" max="4337" width="9.140625" style="10"/>
    <col min="4338" max="4338" width="11.42578125" style="10" customWidth="1"/>
    <col min="4339" max="4354" width="9.140625" style="10"/>
    <col min="4355" max="4355" width="14.85546875" style="10" customWidth="1"/>
    <col min="4356" max="4554" width="9.140625" style="10"/>
    <col min="4555" max="4555" width="6" style="10" customWidth="1"/>
    <col min="4556" max="4556" width="46.42578125" style="10" customWidth="1"/>
    <col min="4557" max="4557" width="10.42578125" style="10" customWidth="1"/>
    <col min="4558" max="4558" width="10.7109375" style="10" customWidth="1"/>
    <col min="4559" max="4559" width="7.85546875" style="10" customWidth="1"/>
    <col min="4560" max="4560" width="10.42578125" style="10" customWidth="1"/>
    <col min="4561" max="4561" width="10.7109375" style="10" customWidth="1"/>
    <col min="4562" max="4562" width="12.140625" style="10" customWidth="1"/>
    <col min="4563" max="4565" width="8.85546875" style="10" customWidth="1"/>
    <col min="4566" max="4566" width="12.28515625" style="10" customWidth="1"/>
    <col min="4567" max="4573" width="8.85546875" style="10" customWidth="1"/>
    <col min="4574" max="4574" width="12" style="10" customWidth="1"/>
    <col min="4575" max="4593" width="9.140625" style="10"/>
    <col min="4594" max="4594" width="11.42578125" style="10" customWidth="1"/>
    <col min="4595" max="4610" width="9.140625" style="10"/>
    <col min="4611" max="4611" width="14.85546875" style="10" customWidth="1"/>
    <col min="4612" max="4810" width="9.140625" style="10"/>
    <col min="4811" max="4811" width="6" style="10" customWidth="1"/>
    <col min="4812" max="4812" width="46.42578125" style="10" customWidth="1"/>
    <col min="4813" max="4813" width="10.42578125" style="10" customWidth="1"/>
    <col min="4814" max="4814" width="10.7109375" style="10" customWidth="1"/>
    <col min="4815" max="4815" width="7.85546875" style="10" customWidth="1"/>
    <col min="4816" max="4816" width="10.42578125" style="10" customWidth="1"/>
    <col min="4817" max="4817" width="10.7109375" style="10" customWidth="1"/>
    <col min="4818" max="4818" width="12.140625" style="10" customWidth="1"/>
    <col min="4819" max="4821" width="8.85546875" style="10" customWidth="1"/>
    <col min="4822" max="4822" width="12.28515625" style="10" customWidth="1"/>
    <col min="4823" max="4829" width="8.85546875" style="10" customWidth="1"/>
    <col min="4830" max="4830" width="12" style="10" customWidth="1"/>
    <col min="4831" max="4849" width="9.140625" style="10"/>
    <col min="4850" max="4850" width="11.42578125" style="10" customWidth="1"/>
    <col min="4851" max="4866" width="9.140625" style="10"/>
    <col min="4867" max="4867" width="14.85546875" style="10" customWidth="1"/>
    <col min="4868" max="5066" width="9.140625" style="10"/>
    <col min="5067" max="5067" width="6" style="10" customWidth="1"/>
    <col min="5068" max="5068" width="46.42578125" style="10" customWidth="1"/>
    <col min="5069" max="5069" width="10.42578125" style="10" customWidth="1"/>
    <col min="5070" max="5070" width="10.7109375" style="10" customWidth="1"/>
    <col min="5071" max="5071" width="7.85546875" style="10" customWidth="1"/>
    <col min="5072" max="5072" width="10.42578125" style="10" customWidth="1"/>
    <col min="5073" max="5073" width="10.7109375" style="10" customWidth="1"/>
    <col min="5074" max="5074" width="12.140625" style="10" customWidth="1"/>
    <col min="5075" max="5077" width="8.85546875" style="10" customWidth="1"/>
    <col min="5078" max="5078" width="12.28515625" style="10" customWidth="1"/>
    <col min="5079" max="5085" width="8.85546875" style="10" customWidth="1"/>
    <col min="5086" max="5086" width="12" style="10" customWidth="1"/>
    <col min="5087" max="5105" width="9.140625" style="10"/>
    <col min="5106" max="5106" width="11.42578125" style="10" customWidth="1"/>
    <col min="5107" max="5122" width="9.140625" style="10"/>
    <col min="5123" max="5123" width="14.85546875" style="10" customWidth="1"/>
    <col min="5124" max="5322" width="9.140625" style="10"/>
    <col min="5323" max="5323" width="6" style="10" customWidth="1"/>
    <col min="5324" max="5324" width="46.42578125" style="10" customWidth="1"/>
    <col min="5325" max="5325" width="10.42578125" style="10" customWidth="1"/>
    <col min="5326" max="5326" width="10.7109375" style="10" customWidth="1"/>
    <col min="5327" max="5327" width="7.85546875" style="10" customWidth="1"/>
    <col min="5328" max="5328" width="10.42578125" style="10" customWidth="1"/>
    <col min="5329" max="5329" width="10.7109375" style="10" customWidth="1"/>
    <col min="5330" max="5330" width="12.140625" style="10" customWidth="1"/>
    <col min="5331" max="5333" width="8.85546875" style="10" customWidth="1"/>
    <col min="5334" max="5334" width="12.28515625" style="10" customWidth="1"/>
    <col min="5335" max="5341" width="8.85546875" style="10" customWidth="1"/>
    <col min="5342" max="5342" width="12" style="10" customWidth="1"/>
    <col min="5343" max="5361" width="9.140625" style="10"/>
    <col min="5362" max="5362" width="11.42578125" style="10" customWidth="1"/>
    <col min="5363" max="5378" width="9.140625" style="10"/>
    <col min="5379" max="5379" width="14.85546875" style="10" customWidth="1"/>
    <col min="5380" max="5578" width="9.140625" style="10"/>
    <col min="5579" max="5579" width="6" style="10" customWidth="1"/>
    <col min="5580" max="5580" width="46.42578125" style="10" customWidth="1"/>
    <col min="5581" max="5581" width="10.42578125" style="10" customWidth="1"/>
    <col min="5582" max="5582" width="10.7109375" style="10" customWidth="1"/>
    <col min="5583" max="5583" width="7.85546875" style="10" customWidth="1"/>
    <col min="5584" max="5584" width="10.42578125" style="10" customWidth="1"/>
    <col min="5585" max="5585" width="10.7109375" style="10" customWidth="1"/>
    <col min="5586" max="5586" width="12.140625" style="10" customWidth="1"/>
    <col min="5587" max="5589" width="8.85546875" style="10" customWidth="1"/>
    <col min="5590" max="5590" width="12.28515625" style="10" customWidth="1"/>
    <col min="5591" max="5597" width="8.85546875" style="10" customWidth="1"/>
    <col min="5598" max="5598" width="12" style="10" customWidth="1"/>
    <col min="5599" max="5617" width="9.140625" style="10"/>
    <col min="5618" max="5618" width="11.42578125" style="10" customWidth="1"/>
    <col min="5619" max="5634" width="9.140625" style="10"/>
    <col min="5635" max="5635" width="14.85546875" style="10" customWidth="1"/>
    <col min="5636" max="5834" width="9.140625" style="10"/>
    <col min="5835" max="5835" width="6" style="10" customWidth="1"/>
    <col min="5836" max="5836" width="46.42578125" style="10" customWidth="1"/>
    <col min="5837" max="5837" width="10.42578125" style="10" customWidth="1"/>
    <col min="5838" max="5838" width="10.7109375" style="10" customWidth="1"/>
    <col min="5839" max="5839" width="7.85546875" style="10" customWidth="1"/>
    <col min="5840" max="5840" width="10.42578125" style="10" customWidth="1"/>
    <col min="5841" max="5841" width="10.7109375" style="10" customWidth="1"/>
    <col min="5842" max="5842" width="12.140625" style="10" customWidth="1"/>
    <col min="5843" max="5845" width="8.85546875" style="10" customWidth="1"/>
    <col min="5846" max="5846" width="12.28515625" style="10" customWidth="1"/>
    <col min="5847" max="5853" width="8.85546875" style="10" customWidth="1"/>
    <col min="5854" max="5854" width="12" style="10" customWidth="1"/>
    <col min="5855" max="5873" width="9.140625" style="10"/>
    <col min="5874" max="5874" width="11.42578125" style="10" customWidth="1"/>
    <col min="5875" max="5890" width="9.140625" style="10"/>
    <col min="5891" max="5891" width="14.85546875" style="10" customWidth="1"/>
    <col min="5892" max="6090" width="9.140625" style="10"/>
    <col min="6091" max="6091" width="6" style="10" customWidth="1"/>
    <col min="6092" max="6092" width="46.42578125" style="10" customWidth="1"/>
    <col min="6093" max="6093" width="10.42578125" style="10" customWidth="1"/>
    <col min="6094" max="6094" width="10.7109375" style="10" customWidth="1"/>
    <col min="6095" max="6095" width="7.85546875" style="10" customWidth="1"/>
    <col min="6096" max="6096" width="10.42578125" style="10" customWidth="1"/>
    <col min="6097" max="6097" width="10.7109375" style="10" customWidth="1"/>
    <col min="6098" max="6098" width="12.140625" style="10" customWidth="1"/>
    <col min="6099" max="6101" width="8.85546875" style="10" customWidth="1"/>
    <col min="6102" max="6102" width="12.28515625" style="10" customWidth="1"/>
    <col min="6103" max="6109" width="8.85546875" style="10" customWidth="1"/>
    <col min="6110" max="6110" width="12" style="10" customWidth="1"/>
    <col min="6111" max="6129" width="9.140625" style="10"/>
    <col min="6130" max="6130" width="11.42578125" style="10" customWidth="1"/>
    <col min="6131" max="6146" width="9.140625" style="10"/>
    <col min="6147" max="6147" width="14.85546875" style="10" customWidth="1"/>
    <col min="6148" max="6346" width="9.140625" style="10"/>
    <col min="6347" max="6347" width="6" style="10" customWidth="1"/>
    <col min="6348" max="6348" width="46.42578125" style="10" customWidth="1"/>
    <col min="6349" max="6349" width="10.42578125" style="10" customWidth="1"/>
    <col min="6350" max="6350" width="10.7109375" style="10" customWidth="1"/>
    <col min="6351" max="6351" width="7.85546875" style="10" customWidth="1"/>
    <col min="6352" max="6352" width="10.42578125" style="10" customWidth="1"/>
    <col min="6353" max="6353" width="10.7109375" style="10" customWidth="1"/>
    <col min="6354" max="6354" width="12.140625" style="10" customWidth="1"/>
    <col min="6355" max="6357" width="8.85546875" style="10" customWidth="1"/>
    <col min="6358" max="6358" width="12.28515625" style="10" customWidth="1"/>
    <col min="6359" max="6365" width="8.85546875" style="10" customWidth="1"/>
    <col min="6366" max="6366" width="12" style="10" customWidth="1"/>
    <col min="6367" max="6385" width="9.140625" style="10"/>
    <col min="6386" max="6386" width="11.42578125" style="10" customWidth="1"/>
    <col min="6387" max="6402" width="9.140625" style="10"/>
    <col min="6403" max="6403" width="14.85546875" style="10" customWidth="1"/>
    <col min="6404" max="6602" width="9.140625" style="10"/>
    <col min="6603" max="6603" width="6" style="10" customWidth="1"/>
    <col min="6604" max="6604" width="46.42578125" style="10" customWidth="1"/>
    <col min="6605" max="6605" width="10.42578125" style="10" customWidth="1"/>
    <col min="6606" max="6606" width="10.7109375" style="10" customWidth="1"/>
    <col min="6607" max="6607" width="7.85546875" style="10" customWidth="1"/>
    <col min="6608" max="6608" width="10.42578125" style="10" customWidth="1"/>
    <col min="6609" max="6609" width="10.7109375" style="10" customWidth="1"/>
    <col min="6610" max="6610" width="12.140625" style="10" customWidth="1"/>
    <col min="6611" max="6613" width="8.85546875" style="10" customWidth="1"/>
    <col min="6614" max="6614" width="12.28515625" style="10" customWidth="1"/>
    <col min="6615" max="6621" width="8.85546875" style="10" customWidth="1"/>
    <col min="6622" max="6622" width="12" style="10" customWidth="1"/>
    <col min="6623" max="6641" width="9.140625" style="10"/>
    <col min="6642" max="6642" width="11.42578125" style="10" customWidth="1"/>
    <col min="6643" max="6658" width="9.140625" style="10"/>
    <col min="6659" max="6659" width="14.85546875" style="10" customWidth="1"/>
    <col min="6660" max="6858" width="9.140625" style="10"/>
    <col min="6859" max="6859" width="6" style="10" customWidth="1"/>
    <col min="6860" max="6860" width="46.42578125" style="10" customWidth="1"/>
    <col min="6861" max="6861" width="10.42578125" style="10" customWidth="1"/>
    <col min="6862" max="6862" width="10.7109375" style="10" customWidth="1"/>
    <col min="6863" max="6863" width="7.85546875" style="10" customWidth="1"/>
    <col min="6864" max="6864" width="10.42578125" style="10" customWidth="1"/>
    <col min="6865" max="6865" width="10.7109375" style="10" customWidth="1"/>
    <col min="6866" max="6866" width="12.140625" style="10" customWidth="1"/>
    <col min="6867" max="6869" width="8.85546875" style="10" customWidth="1"/>
    <col min="6870" max="6870" width="12.28515625" style="10" customWidth="1"/>
    <col min="6871" max="6877" width="8.85546875" style="10" customWidth="1"/>
    <col min="6878" max="6878" width="12" style="10" customWidth="1"/>
    <col min="6879" max="6897" width="9.140625" style="10"/>
    <col min="6898" max="6898" width="11.42578125" style="10" customWidth="1"/>
    <col min="6899" max="6914" width="9.140625" style="10"/>
    <col min="6915" max="6915" width="14.85546875" style="10" customWidth="1"/>
    <col min="6916" max="7114" width="9.140625" style="10"/>
    <col min="7115" max="7115" width="6" style="10" customWidth="1"/>
    <col min="7116" max="7116" width="46.42578125" style="10" customWidth="1"/>
    <col min="7117" max="7117" width="10.42578125" style="10" customWidth="1"/>
    <col min="7118" max="7118" width="10.7109375" style="10" customWidth="1"/>
    <col min="7119" max="7119" width="7.85546875" style="10" customWidth="1"/>
    <col min="7120" max="7120" width="10.42578125" style="10" customWidth="1"/>
    <col min="7121" max="7121" width="10.7109375" style="10" customWidth="1"/>
    <col min="7122" max="7122" width="12.140625" style="10" customWidth="1"/>
    <col min="7123" max="7125" width="8.85546875" style="10" customWidth="1"/>
    <col min="7126" max="7126" width="12.28515625" style="10" customWidth="1"/>
    <col min="7127" max="7133" width="8.85546875" style="10" customWidth="1"/>
    <col min="7134" max="7134" width="12" style="10" customWidth="1"/>
    <col min="7135" max="7153" width="9.140625" style="10"/>
    <col min="7154" max="7154" width="11.42578125" style="10" customWidth="1"/>
    <col min="7155" max="7170" width="9.140625" style="10"/>
    <col min="7171" max="7171" width="14.85546875" style="10" customWidth="1"/>
    <col min="7172" max="7370" width="9.140625" style="10"/>
    <col min="7371" max="7371" width="6" style="10" customWidth="1"/>
    <col min="7372" max="7372" width="46.42578125" style="10" customWidth="1"/>
    <col min="7373" max="7373" width="10.42578125" style="10" customWidth="1"/>
    <col min="7374" max="7374" width="10.7109375" style="10" customWidth="1"/>
    <col min="7375" max="7375" width="7.85546875" style="10" customWidth="1"/>
    <col min="7376" max="7376" width="10.42578125" style="10" customWidth="1"/>
    <col min="7377" max="7377" width="10.7109375" style="10" customWidth="1"/>
    <col min="7378" max="7378" width="12.140625" style="10" customWidth="1"/>
    <col min="7379" max="7381" width="8.85546875" style="10" customWidth="1"/>
    <col min="7382" max="7382" width="12.28515625" style="10" customWidth="1"/>
    <col min="7383" max="7389" width="8.85546875" style="10" customWidth="1"/>
    <col min="7390" max="7390" width="12" style="10" customWidth="1"/>
    <col min="7391" max="7409" width="9.140625" style="10"/>
    <col min="7410" max="7410" width="11.42578125" style="10" customWidth="1"/>
    <col min="7411" max="7426" width="9.140625" style="10"/>
    <col min="7427" max="7427" width="14.85546875" style="10" customWidth="1"/>
    <col min="7428" max="7626" width="9.140625" style="10"/>
    <col min="7627" max="7627" width="6" style="10" customWidth="1"/>
    <col min="7628" max="7628" width="46.42578125" style="10" customWidth="1"/>
    <col min="7629" max="7629" width="10.42578125" style="10" customWidth="1"/>
    <col min="7630" max="7630" width="10.7109375" style="10" customWidth="1"/>
    <col min="7631" max="7631" width="7.85546875" style="10" customWidth="1"/>
    <col min="7632" max="7632" width="10.42578125" style="10" customWidth="1"/>
    <col min="7633" max="7633" width="10.7109375" style="10" customWidth="1"/>
    <col min="7634" max="7634" width="12.140625" style="10" customWidth="1"/>
    <col min="7635" max="7637" width="8.85546875" style="10" customWidth="1"/>
    <col min="7638" max="7638" width="12.28515625" style="10" customWidth="1"/>
    <col min="7639" max="7645" width="8.85546875" style="10" customWidth="1"/>
    <col min="7646" max="7646" width="12" style="10" customWidth="1"/>
    <col min="7647" max="7665" width="9.140625" style="10"/>
    <col min="7666" max="7666" width="11.42578125" style="10" customWidth="1"/>
    <col min="7667" max="7682" width="9.140625" style="10"/>
    <col min="7683" max="7683" width="14.85546875" style="10" customWidth="1"/>
    <col min="7684" max="7882" width="9.140625" style="10"/>
    <col min="7883" max="7883" width="6" style="10" customWidth="1"/>
    <col min="7884" max="7884" width="46.42578125" style="10" customWidth="1"/>
    <col min="7885" max="7885" width="10.42578125" style="10" customWidth="1"/>
    <col min="7886" max="7886" width="10.7109375" style="10" customWidth="1"/>
    <col min="7887" max="7887" width="7.85546875" style="10" customWidth="1"/>
    <col min="7888" max="7888" width="10.42578125" style="10" customWidth="1"/>
    <col min="7889" max="7889" width="10.7109375" style="10" customWidth="1"/>
    <col min="7890" max="7890" width="12.140625" style="10" customWidth="1"/>
    <col min="7891" max="7893" width="8.85546875" style="10" customWidth="1"/>
    <col min="7894" max="7894" width="12.28515625" style="10" customWidth="1"/>
    <col min="7895" max="7901" width="8.85546875" style="10" customWidth="1"/>
    <col min="7902" max="7902" width="12" style="10" customWidth="1"/>
    <col min="7903" max="7921" width="9.140625" style="10"/>
    <col min="7922" max="7922" width="11.42578125" style="10" customWidth="1"/>
    <col min="7923" max="7938" width="9.140625" style="10"/>
    <col min="7939" max="7939" width="14.85546875" style="10" customWidth="1"/>
    <col min="7940" max="8138" width="9.140625" style="10"/>
    <col min="8139" max="8139" width="6" style="10" customWidth="1"/>
    <col min="8140" max="8140" width="46.42578125" style="10" customWidth="1"/>
    <col min="8141" max="8141" width="10.42578125" style="10" customWidth="1"/>
    <col min="8142" max="8142" width="10.7109375" style="10" customWidth="1"/>
    <col min="8143" max="8143" width="7.85546875" style="10" customWidth="1"/>
    <col min="8144" max="8144" width="10.42578125" style="10" customWidth="1"/>
    <col min="8145" max="8145" width="10.7109375" style="10" customWidth="1"/>
    <col min="8146" max="8146" width="12.140625" style="10" customWidth="1"/>
    <col min="8147" max="8149" width="8.85546875" style="10" customWidth="1"/>
    <col min="8150" max="8150" width="12.28515625" style="10" customWidth="1"/>
    <col min="8151" max="8157" width="8.85546875" style="10" customWidth="1"/>
    <col min="8158" max="8158" width="12" style="10" customWidth="1"/>
    <col min="8159" max="8177" width="9.140625" style="10"/>
    <col min="8178" max="8178" width="11.42578125" style="10" customWidth="1"/>
    <col min="8179" max="8194" width="9.140625" style="10"/>
    <col min="8195" max="8195" width="14.85546875" style="10" customWidth="1"/>
    <col min="8196" max="8394" width="9.140625" style="10"/>
    <col min="8395" max="8395" width="6" style="10" customWidth="1"/>
    <col min="8396" max="8396" width="46.42578125" style="10" customWidth="1"/>
    <col min="8397" max="8397" width="10.42578125" style="10" customWidth="1"/>
    <col min="8398" max="8398" width="10.7109375" style="10" customWidth="1"/>
    <col min="8399" max="8399" width="7.85546875" style="10" customWidth="1"/>
    <col min="8400" max="8400" width="10.42578125" style="10" customWidth="1"/>
    <col min="8401" max="8401" width="10.7109375" style="10" customWidth="1"/>
    <col min="8402" max="8402" width="12.140625" style="10" customWidth="1"/>
    <col min="8403" max="8405" width="8.85546875" style="10" customWidth="1"/>
    <col min="8406" max="8406" width="12.28515625" style="10" customWidth="1"/>
    <col min="8407" max="8413" width="8.85546875" style="10" customWidth="1"/>
    <col min="8414" max="8414" width="12" style="10" customWidth="1"/>
    <col min="8415" max="8433" width="9.140625" style="10"/>
    <col min="8434" max="8434" width="11.42578125" style="10" customWidth="1"/>
    <col min="8435" max="8450" width="9.140625" style="10"/>
    <col min="8451" max="8451" width="14.85546875" style="10" customWidth="1"/>
    <col min="8452" max="8650" width="9.140625" style="10"/>
    <col min="8651" max="8651" width="6" style="10" customWidth="1"/>
    <col min="8652" max="8652" width="46.42578125" style="10" customWidth="1"/>
    <col min="8653" max="8653" width="10.42578125" style="10" customWidth="1"/>
    <col min="8654" max="8654" width="10.7109375" style="10" customWidth="1"/>
    <col min="8655" max="8655" width="7.85546875" style="10" customWidth="1"/>
    <col min="8656" max="8656" width="10.42578125" style="10" customWidth="1"/>
    <col min="8657" max="8657" width="10.7109375" style="10" customWidth="1"/>
    <col min="8658" max="8658" width="12.140625" style="10" customWidth="1"/>
    <col min="8659" max="8661" width="8.85546875" style="10" customWidth="1"/>
    <col min="8662" max="8662" width="12.28515625" style="10" customWidth="1"/>
    <col min="8663" max="8669" width="8.85546875" style="10" customWidth="1"/>
    <col min="8670" max="8670" width="12" style="10" customWidth="1"/>
    <col min="8671" max="8689" width="9.140625" style="10"/>
    <col min="8690" max="8690" width="11.42578125" style="10" customWidth="1"/>
    <col min="8691" max="8706" width="9.140625" style="10"/>
    <col min="8707" max="8707" width="14.85546875" style="10" customWidth="1"/>
    <col min="8708" max="8906" width="9.140625" style="10"/>
    <col min="8907" max="8907" width="6" style="10" customWidth="1"/>
    <col min="8908" max="8908" width="46.42578125" style="10" customWidth="1"/>
    <col min="8909" max="8909" width="10.42578125" style="10" customWidth="1"/>
    <col min="8910" max="8910" width="10.7109375" style="10" customWidth="1"/>
    <col min="8911" max="8911" width="7.85546875" style="10" customWidth="1"/>
    <col min="8912" max="8912" width="10.42578125" style="10" customWidth="1"/>
    <col min="8913" max="8913" width="10.7109375" style="10" customWidth="1"/>
    <col min="8914" max="8914" width="12.140625" style="10" customWidth="1"/>
    <col min="8915" max="8917" width="8.85546875" style="10" customWidth="1"/>
    <col min="8918" max="8918" width="12.28515625" style="10" customWidth="1"/>
    <col min="8919" max="8925" width="8.85546875" style="10" customWidth="1"/>
    <col min="8926" max="8926" width="12" style="10" customWidth="1"/>
    <col min="8927" max="8945" width="9.140625" style="10"/>
    <col min="8946" max="8946" width="11.42578125" style="10" customWidth="1"/>
    <col min="8947" max="8962" width="9.140625" style="10"/>
    <col min="8963" max="8963" width="14.85546875" style="10" customWidth="1"/>
    <col min="8964" max="9162" width="9.140625" style="10"/>
    <col min="9163" max="9163" width="6" style="10" customWidth="1"/>
    <col min="9164" max="9164" width="46.42578125" style="10" customWidth="1"/>
    <col min="9165" max="9165" width="10.42578125" style="10" customWidth="1"/>
    <col min="9166" max="9166" width="10.7109375" style="10" customWidth="1"/>
    <col min="9167" max="9167" width="7.85546875" style="10" customWidth="1"/>
    <col min="9168" max="9168" width="10.42578125" style="10" customWidth="1"/>
    <col min="9169" max="9169" width="10.7109375" style="10" customWidth="1"/>
    <col min="9170" max="9170" width="12.140625" style="10" customWidth="1"/>
    <col min="9171" max="9173" width="8.85546875" style="10" customWidth="1"/>
    <col min="9174" max="9174" width="12.28515625" style="10" customWidth="1"/>
    <col min="9175" max="9181" width="8.85546875" style="10" customWidth="1"/>
    <col min="9182" max="9182" width="12" style="10" customWidth="1"/>
    <col min="9183" max="9201" width="9.140625" style="10"/>
    <col min="9202" max="9202" width="11.42578125" style="10" customWidth="1"/>
    <col min="9203" max="9218" width="9.140625" style="10"/>
    <col min="9219" max="9219" width="14.85546875" style="10" customWidth="1"/>
    <col min="9220" max="9418" width="9.140625" style="10"/>
    <col min="9419" max="9419" width="6" style="10" customWidth="1"/>
    <col min="9420" max="9420" width="46.42578125" style="10" customWidth="1"/>
    <col min="9421" max="9421" width="10.42578125" style="10" customWidth="1"/>
    <col min="9422" max="9422" width="10.7109375" style="10" customWidth="1"/>
    <col min="9423" max="9423" width="7.85546875" style="10" customWidth="1"/>
    <col min="9424" max="9424" width="10.42578125" style="10" customWidth="1"/>
    <col min="9425" max="9425" width="10.7109375" style="10" customWidth="1"/>
    <col min="9426" max="9426" width="12.140625" style="10" customWidth="1"/>
    <col min="9427" max="9429" width="8.85546875" style="10" customWidth="1"/>
    <col min="9430" max="9430" width="12.28515625" style="10" customWidth="1"/>
    <col min="9431" max="9437" width="8.85546875" style="10" customWidth="1"/>
    <col min="9438" max="9438" width="12" style="10" customWidth="1"/>
    <col min="9439" max="9457" width="9.140625" style="10"/>
    <col min="9458" max="9458" width="11.42578125" style="10" customWidth="1"/>
    <col min="9459" max="9474" width="9.140625" style="10"/>
    <col min="9475" max="9475" width="14.85546875" style="10" customWidth="1"/>
    <col min="9476" max="9674" width="9.140625" style="10"/>
    <col min="9675" max="9675" width="6" style="10" customWidth="1"/>
    <col min="9676" max="9676" width="46.42578125" style="10" customWidth="1"/>
    <col min="9677" max="9677" width="10.42578125" style="10" customWidth="1"/>
    <col min="9678" max="9678" width="10.7109375" style="10" customWidth="1"/>
    <col min="9679" max="9679" width="7.85546875" style="10" customWidth="1"/>
    <col min="9680" max="9680" width="10.42578125" style="10" customWidth="1"/>
    <col min="9681" max="9681" width="10.7109375" style="10" customWidth="1"/>
    <col min="9682" max="9682" width="12.140625" style="10" customWidth="1"/>
    <col min="9683" max="9685" width="8.85546875" style="10" customWidth="1"/>
    <col min="9686" max="9686" width="12.28515625" style="10" customWidth="1"/>
    <col min="9687" max="9693" width="8.85546875" style="10" customWidth="1"/>
    <col min="9694" max="9694" width="12" style="10" customWidth="1"/>
    <col min="9695" max="9713" width="9.140625" style="10"/>
    <col min="9714" max="9714" width="11.42578125" style="10" customWidth="1"/>
    <col min="9715" max="9730" width="9.140625" style="10"/>
    <col min="9731" max="9731" width="14.85546875" style="10" customWidth="1"/>
    <col min="9732" max="9930" width="9.140625" style="10"/>
    <col min="9931" max="9931" width="6" style="10" customWidth="1"/>
    <col min="9932" max="9932" width="46.42578125" style="10" customWidth="1"/>
    <col min="9933" max="9933" width="10.42578125" style="10" customWidth="1"/>
    <col min="9934" max="9934" width="10.7109375" style="10" customWidth="1"/>
    <col min="9935" max="9935" width="7.85546875" style="10" customWidth="1"/>
    <col min="9936" max="9936" width="10.42578125" style="10" customWidth="1"/>
    <col min="9937" max="9937" width="10.7109375" style="10" customWidth="1"/>
    <col min="9938" max="9938" width="12.140625" style="10" customWidth="1"/>
    <col min="9939" max="9941" width="8.85546875" style="10" customWidth="1"/>
    <col min="9942" max="9942" width="12.28515625" style="10" customWidth="1"/>
    <col min="9943" max="9949" width="8.85546875" style="10" customWidth="1"/>
    <col min="9950" max="9950" width="12" style="10" customWidth="1"/>
    <col min="9951" max="9969" width="9.140625" style="10"/>
    <col min="9970" max="9970" width="11.42578125" style="10" customWidth="1"/>
    <col min="9971" max="9986" width="9.140625" style="10"/>
    <col min="9987" max="9987" width="14.85546875" style="10" customWidth="1"/>
    <col min="9988" max="10186" width="9.140625" style="10"/>
    <col min="10187" max="10187" width="6" style="10" customWidth="1"/>
    <col min="10188" max="10188" width="46.42578125" style="10" customWidth="1"/>
    <col min="10189" max="10189" width="10.42578125" style="10" customWidth="1"/>
    <col min="10190" max="10190" width="10.7109375" style="10" customWidth="1"/>
    <col min="10191" max="10191" width="7.85546875" style="10" customWidth="1"/>
    <col min="10192" max="10192" width="10.42578125" style="10" customWidth="1"/>
    <col min="10193" max="10193" width="10.7109375" style="10" customWidth="1"/>
    <col min="10194" max="10194" width="12.140625" style="10" customWidth="1"/>
    <col min="10195" max="10197" width="8.85546875" style="10" customWidth="1"/>
    <col min="10198" max="10198" width="12.28515625" style="10" customWidth="1"/>
    <col min="10199" max="10205" width="8.85546875" style="10" customWidth="1"/>
    <col min="10206" max="10206" width="12" style="10" customWidth="1"/>
    <col min="10207" max="10225" width="9.140625" style="10"/>
    <col min="10226" max="10226" width="11.42578125" style="10" customWidth="1"/>
    <col min="10227" max="10242" width="9.140625" style="10"/>
    <col min="10243" max="10243" width="14.85546875" style="10" customWidth="1"/>
    <col min="10244" max="10442" width="9.140625" style="10"/>
    <col min="10443" max="10443" width="6" style="10" customWidth="1"/>
    <col min="10444" max="10444" width="46.42578125" style="10" customWidth="1"/>
    <col min="10445" max="10445" width="10.42578125" style="10" customWidth="1"/>
    <col min="10446" max="10446" width="10.7109375" style="10" customWidth="1"/>
    <col min="10447" max="10447" width="7.85546875" style="10" customWidth="1"/>
    <col min="10448" max="10448" width="10.42578125" style="10" customWidth="1"/>
    <col min="10449" max="10449" width="10.7109375" style="10" customWidth="1"/>
    <col min="10450" max="10450" width="12.140625" style="10" customWidth="1"/>
    <col min="10451" max="10453" width="8.85546875" style="10" customWidth="1"/>
    <col min="10454" max="10454" width="12.28515625" style="10" customWidth="1"/>
    <col min="10455" max="10461" width="8.85546875" style="10" customWidth="1"/>
    <col min="10462" max="10462" width="12" style="10" customWidth="1"/>
    <col min="10463" max="10481" width="9.140625" style="10"/>
    <col min="10482" max="10482" width="11.42578125" style="10" customWidth="1"/>
    <col min="10483" max="10498" width="9.140625" style="10"/>
    <col min="10499" max="10499" width="14.85546875" style="10" customWidth="1"/>
    <col min="10500" max="10698" width="9.140625" style="10"/>
    <col min="10699" max="10699" width="6" style="10" customWidth="1"/>
    <col min="10700" max="10700" width="46.42578125" style="10" customWidth="1"/>
    <col min="10701" max="10701" width="10.42578125" style="10" customWidth="1"/>
    <col min="10702" max="10702" width="10.7109375" style="10" customWidth="1"/>
    <col min="10703" max="10703" width="7.85546875" style="10" customWidth="1"/>
    <col min="10704" max="10704" width="10.42578125" style="10" customWidth="1"/>
    <col min="10705" max="10705" width="10.7109375" style="10" customWidth="1"/>
    <col min="10706" max="10706" width="12.140625" style="10" customWidth="1"/>
    <col min="10707" max="10709" width="8.85546875" style="10" customWidth="1"/>
    <col min="10710" max="10710" width="12.28515625" style="10" customWidth="1"/>
    <col min="10711" max="10717" width="8.85546875" style="10" customWidth="1"/>
    <col min="10718" max="10718" width="12" style="10" customWidth="1"/>
    <col min="10719" max="10737" width="9.140625" style="10"/>
    <col min="10738" max="10738" width="11.42578125" style="10" customWidth="1"/>
    <col min="10739" max="10754" width="9.140625" style="10"/>
    <col min="10755" max="10755" width="14.85546875" style="10" customWidth="1"/>
    <col min="10756" max="10954" width="9.140625" style="10"/>
    <col min="10955" max="10955" width="6" style="10" customWidth="1"/>
    <col min="10956" max="10956" width="46.42578125" style="10" customWidth="1"/>
    <col min="10957" max="10957" width="10.42578125" style="10" customWidth="1"/>
    <col min="10958" max="10958" width="10.7109375" style="10" customWidth="1"/>
    <col min="10959" max="10959" width="7.85546875" style="10" customWidth="1"/>
    <col min="10960" max="10960" width="10.42578125" style="10" customWidth="1"/>
    <col min="10961" max="10961" width="10.7109375" style="10" customWidth="1"/>
    <col min="10962" max="10962" width="12.140625" style="10" customWidth="1"/>
    <col min="10963" max="10965" width="8.85546875" style="10" customWidth="1"/>
    <col min="10966" max="10966" width="12.28515625" style="10" customWidth="1"/>
    <col min="10967" max="10973" width="8.85546875" style="10" customWidth="1"/>
    <col min="10974" max="10974" width="12" style="10" customWidth="1"/>
    <col min="10975" max="10993" width="9.140625" style="10"/>
    <col min="10994" max="10994" width="11.42578125" style="10" customWidth="1"/>
    <col min="10995" max="11010" width="9.140625" style="10"/>
    <col min="11011" max="11011" width="14.85546875" style="10" customWidth="1"/>
    <col min="11012" max="11210" width="9.140625" style="10"/>
    <col min="11211" max="11211" width="6" style="10" customWidth="1"/>
    <col min="11212" max="11212" width="46.42578125" style="10" customWidth="1"/>
    <col min="11213" max="11213" width="10.42578125" style="10" customWidth="1"/>
    <col min="11214" max="11214" width="10.7109375" style="10" customWidth="1"/>
    <col min="11215" max="11215" width="7.85546875" style="10" customWidth="1"/>
    <col min="11216" max="11216" width="10.42578125" style="10" customWidth="1"/>
    <col min="11217" max="11217" width="10.7109375" style="10" customWidth="1"/>
    <col min="11218" max="11218" width="12.140625" style="10" customWidth="1"/>
    <col min="11219" max="11221" width="8.85546875" style="10" customWidth="1"/>
    <col min="11222" max="11222" width="12.28515625" style="10" customWidth="1"/>
    <col min="11223" max="11229" width="8.85546875" style="10" customWidth="1"/>
    <col min="11230" max="11230" width="12" style="10" customWidth="1"/>
    <col min="11231" max="11249" width="9.140625" style="10"/>
    <col min="11250" max="11250" width="11.42578125" style="10" customWidth="1"/>
    <col min="11251" max="11266" width="9.140625" style="10"/>
    <col min="11267" max="11267" width="14.85546875" style="10" customWidth="1"/>
    <col min="11268" max="11466" width="9.140625" style="10"/>
    <col min="11467" max="11467" width="6" style="10" customWidth="1"/>
    <col min="11468" max="11468" width="46.42578125" style="10" customWidth="1"/>
    <col min="11469" max="11469" width="10.42578125" style="10" customWidth="1"/>
    <col min="11470" max="11470" width="10.7109375" style="10" customWidth="1"/>
    <col min="11471" max="11471" width="7.85546875" style="10" customWidth="1"/>
    <col min="11472" max="11472" width="10.42578125" style="10" customWidth="1"/>
    <col min="11473" max="11473" width="10.7109375" style="10" customWidth="1"/>
    <col min="11474" max="11474" width="12.140625" style="10" customWidth="1"/>
    <col min="11475" max="11477" width="8.85546875" style="10" customWidth="1"/>
    <col min="11478" max="11478" width="12.28515625" style="10" customWidth="1"/>
    <col min="11479" max="11485" width="8.85546875" style="10" customWidth="1"/>
    <col min="11486" max="11486" width="12" style="10" customWidth="1"/>
    <col min="11487" max="11505" width="9.140625" style="10"/>
    <col min="11506" max="11506" width="11.42578125" style="10" customWidth="1"/>
    <col min="11507" max="11522" width="9.140625" style="10"/>
    <col min="11523" max="11523" width="14.85546875" style="10" customWidth="1"/>
    <col min="11524" max="11722" width="9.140625" style="10"/>
    <col min="11723" max="11723" width="6" style="10" customWidth="1"/>
    <col min="11724" max="11724" width="46.42578125" style="10" customWidth="1"/>
    <col min="11725" max="11725" width="10.42578125" style="10" customWidth="1"/>
    <col min="11726" max="11726" width="10.7109375" style="10" customWidth="1"/>
    <col min="11727" max="11727" width="7.85546875" style="10" customWidth="1"/>
    <col min="11728" max="11728" width="10.42578125" style="10" customWidth="1"/>
    <col min="11729" max="11729" width="10.7109375" style="10" customWidth="1"/>
    <col min="11730" max="11730" width="12.140625" style="10" customWidth="1"/>
    <col min="11731" max="11733" width="8.85546875" style="10" customWidth="1"/>
    <col min="11734" max="11734" width="12.28515625" style="10" customWidth="1"/>
    <col min="11735" max="11741" width="8.85546875" style="10" customWidth="1"/>
    <col min="11742" max="11742" width="12" style="10" customWidth="1"/>
    <col min="11743" max="11761" width="9.140625" style="10"/>
    <col min="11762" max="11762" width="11.42578125" style="10" customWidth="1"/>
    <col min="11763" max="11778" width="9.140625" style="10"/>
    <col min="11779" max="11779" width="14.85546875" style="10" customWidth="1"/>
    <col min="11780" max="11978" width="9.140625" style="10"/>
    <col min="11979" max="11979" width="6" style="10" customWidth="1"/>
    <col min="11980" max="11980" width="46.42578125" style="10" customWidth="1"/>
    <col min="11981" max="11981" width="10.42578125" style="10" customWidth="1"/>
    <col min="11982" max="11982" width="10.7109375" style="10" customWidth="1"/>
    <col min="11983" max="11983" width="7.85546875" style="10" customWidth="1"/>
    <col min="11984" max="11984" width="10.42578125" style="10" customWidth="1"/>
    <col min="11985" max="11985" width="10.7109375" style="10" customWidth="1"/>
    <col min="11986" max="11986" width="12.140625" style="10" customWidth="1"/>
    <col min="11987" max="11989" width="8.85546875" style="10" customWidth="1"/>
    <col min="11990" max="11990" width="12.28515625" style="10" customWidth="1"/>
    <col min="11991" max="11997" width="8.85546875" style="10" customWidth="1"/>
    <col min="11998" max="11998" width="12" style="10" customWidth="1"/>
    <col min="11999" max="12017" width="9.140625" style="10"/>
    <col min="12018" max="12018" width="11.42578125" style="10" customWidth="1"/>
    <col min="12019" max="12034" width="9.140625" style="10"/>
    <col min="12035" max="12035" width="14.85546875" style="10" customWidth="1"/>
    <col min="12036" max="12234" width="9.140625" style="10"/>
    <col min="12235" max="12235" width="6" style="10" customWidth="1"/>
    <col min="12236" max="12236" width="46.42578125" style="10" customWidth="1"/>
    <col min="12237" max="12237" width="10.42578125" style="10" customWidth="1"/>
    <col min="12238" max="12238" width="10.7109375" style="10" customWidth="1"/>
    <col min="12239" max="12239" width="7.85546875" style="10" customWidth="1"/>
    <col min="12240" max="12240" width="10.42578125" style="10" customWidth="1"/>
    <col min="12241" max="12241" width="10.7109375" style="10" customWidth="1"/>
    <col min="12242" max="12242" width="12.140625" style="10" customWidth="1"/>
    <col min="12243" max="12245" width="8.85546875" style="10" customWidth="1"/>
    <col min="12246" max="12246" width="12.28515625" style="10" customWidth="1"/>
    <col min="12247" max="12253" width="8.85546875" style="10" customWidth="1"/>
    <col min="12254" max="12254" width="12" style="10" customWidth="1"/>
    <col min="12255" max="12273" width="9.140625" style="10"/>
    <col min="12274" max="12274" width="11.42578125" style="10" customWidth="1"/>
    <col min="12275" max="12290" width="9.140625" style="10"/>
    <col min="12291" max="12291" width="14.85546875" style="10" customWidth="1"/>
    <col min="12292" max="12490" width="9.140625" style="10"/>
    <col min="12491" max="12491" width="6" style="10" customWidth="1"/>
    <col min="12492" max="12492" width="46.42578125" style="10" customWidth="1"/>
    <col min="12493" max="12493" width="10.42578125" style="10" customWidth="1"/>
    <col min="12494" max="12494" width="10.7109375" style="10" customWidth="1"/>
    <col min="12495" max="12495" width="7.85546875" style="10" customWidth="1"/>
    <col min="12496" max="12496" width="10.42578125" style="10" customWidth="1"/>
    <col min="12497" max="12497" width="10.7109375" style="10" customWidth="1"/>
    <col min="12498" max="12498" width="12.140625" style="10" customWidth="1"/>
    <col min="12499" max="12501" width="8.85546875" style="10" customWidth="1"/>
    <col min="12502" max="12502" width="12.28515625" style="10" customWidth="1"/>
    <col min="12503" max="12509" width="8.85546875" style="10" customWidth="1"/>
    <col min="12510" max="12510" width="12" style="10" customWidth="1"/>
    <col min="12511" max="12529" width="9.140625" style="10"/>
    <col min="12530" max="12530" width="11.42578125" style="10" customWidth="1"/>
    <col min="12531" max="12546" width="9.140625" style="10"/>
    <col min="12547" max="12547" width="14.85546875" style="10" customWidth="1"/>
    <col min="12548" max="12746" width="9.140625" style="10"/>
    <col min="12747" max="12747" width="6" style="10" customWidth="1"/>
    <col min="12748" max="12748" width="46.42578125" style="10" customWidth="1"/>
    <col min="12749" max="12749" width="10.42578125" style="10" customWidth="1"/>
    <col min="12750" max="12750" width="10.7109375" style="10" customWidth="1"/>
    <col min="12751" max="12751" width="7.85546875" style="10" customWidth="1"/>
    <col min="12752" max="12752" width="10.42578125" style="10" customWidth="1"/>
    <col min="12753" max="12753" width="10.7109375" style="10" customWidth="1"/>
    <col min="12754" max="12754" width="12.140625" style="10" customWidth="1"/>
    <col min="12755" max="12757" width="8.85546875" style="10" customWidth="1"/>
    <col min="12758" max="12758" width="12.28515625" style="10" customWidth="1"/>
    <col min="12759" max="12765" width="8.85546875" style="10" customWidth="1"/>
    <col min="12766" max="12766" width="12" style="10" customWidth="1"/>
    <col min="12767" max="12785" width="9.140625" style="10"/>
    <col min="12786" max="12786" width="11.42578125" style="10" customWidth="1"/>
    <col min="12787" max="12802" width="9.140625" style="10"/>
    <col min="12803" max="12803" width="14.85546875" style="10" customWidth="1"/>
    <col min="12804" max="13002" width="9.140625" style="10"/>
    <col min="13003" max="13003" width="6" style="10" customWidth="1"/>
    <col min="13004" max="13004" width="46.42578125" style="10" customWidth="1"/>
    <col min="13005" max="13005" width="10.42578125" style="10" customWidth="1"/>
    <col min="13006" max="13006" width="10.7109375" style="10" customWidth="1"/>
    <col min="13007" max="13007" width="7.85546875" style="10" customWidth="1"/>
    <col min="13008" max="13008" width="10.42578125" style="10" customWidth="1"/>
    <col min="13009" max="13009" width="10.7109375" style="10" customWidth="1"/>
    <col min="13010" max="13010" width="12.140625" style="10" customWidth="1"/>
    <col min="13011" max="13013" width="8.85546875" style="10" customWidth="1"/>
    <col min="13014" max="13014" width="12.28515625" style="10" customWidth="1"/>
    <col min="13015" max="13021" width="8.85546875" style="10" customWidth="1"/>
    <col min="13022" max="13022" width="12" style="10" customWidth="1"/>
    <col min="13023" max="13041" width="9.140625" style="10"/>
    <col min="13042" max="13042" width="11.42578125" style="10" customWidth="1"/>
    <col min="13043" max="13058" width="9.140625" style="10"/>
    <col min="13059" max="13059" width="14.85546875" style="10" customWidth="1"/>
    <col min="13060" max="13258" width="9.140625" style="10"/>
    <col min="13259" max="13259" width="6" style="10" customWidth="1"/>
    <col min="13260" max="13260" width="46.42578125" style="10" customWidth="1"/>
    <col min="13261" max="13261" width="10.42578125" style="10" customWidth="1"/>
    <col min="13262" max="13262" width="10.7109375" style="10" customWidth="1"/>
    <col min="13263" max="13263" width="7.85546875" style="10" customWidth="1"/>
    <col min="13264" max="13264" width="10.42578125" style="10" customWidth="1"/>
    <col min="13265" max="13265" width="10.7109375" style="10" customWidth="1"/>
    <col min="13266" max="13266" width="12.140625" style="10" customWidth="1"/>
    <col min="13267" max="13269" width="8.85546875" style="10" customWidth="1"/>
    <col min="13270" max="13270" width="12.28515625" style="10" customWidth="1"/>
    <col min="13271" max="13277" width="8.85546875" style="10" customWidth="1"/>
    <col min="13278" max="13278" width="12" style="10" customWidth="1"/>
    <col min="13279" max="13297" width="9.140625" style="10"/>
    <col min="13298" max="13298" width="11.42578125" style="10" customWidth="1"/>
    <col min="13299" max="13314" width="9.140625" style="10"/>
    <col min="13315" max="13315" width="14.85546875" style="10" customWidth="1"/>
    <col min="13316" max="13514" width="9.140625" style="10"/>
    <col min="13515" max="13515" width="6" style="10" customWidth="1"/>
    <col min="13516" max="13516" width="46.42578125" style="10" customWidth="1"/>
    <col min="13517" max="13517" width="10.42578125" style="10" customWidth="1"/>
    <col min="13518" max="13518" width="10.7109375" style="10" customWidth="1"/>
    <col min="13519" max="13519" width="7.85546875" style="10" customWidth="1"/>
    <col min="13520" max="13520" width="10.42578125" style="10" customWidth="1"/>
    <col min="13521" max="13521" width="10.7109375" style="10" customWidth="1"/>
    <col min="13522" max="13522" width="12.140625" style="10" customWidth="1"/>
    <col min="13523" max="13525" width="8.85546875" style="10" customWidth="1"/>
    <col min="13526" max="13526" width="12.28515625" style="10" customWidth="1"/>
    <col min="13527" max="13533" width="8.85546875" style="10" customWidth="1"/>
    <col min="13534" max="13534" width="12" style="10" customWidth="1"/>
    <col min="13535" max="13553" width="9.140625" style="10"/>
    <col min="13554" max="13554" width="11.42578125" style="10" customWidth="1"/>
    <col min="13555" max="13570" width="9.140625" style="10"/>
    <col min="13571" max="13571" width="14.85546875" style="10" customWidth="1"/>
    <col min="13572" max="13770" width="9.140625" style="10"/>
    <col min="13771" max="13771" width="6" style="10" customWidth="1"/>
    <col min="13772" max="13772" width="46.42578125" style="10" customWidth="1"/>
    <col min="13773" max="13773" width="10.42578125" style="10" customWidth="1"/>
    <col min="13774" max="13774" width="10.7109375" style="10" customWidth="1"/>
    <col min="13775" max="13775" width="7.85546875" style="10" customWidth="1"/>
    <col min="13776" max="13776" width="10.42578125" style="10" customWidth="1"/>
    <col min="13777" max="13777" width="10.7109375" style="10" customWidth="1"/>
    <col min="13778" max="13778" width="12.140625" style="10" customWidth="1"/>
    <col min="13779" max="13781" width="8.85546875" style="10" customWidth="1"/>
    <col min="13782" max="13782" width="12.28515625" style="10" customWidth="1"/>
    <col min="13783" max="13789" width="8.85546875" style="10" customWidth="1"/>
    <col min="13790" max="13790" width="12" style="10" customWidth="1"/>
    <col min="13791" max="13809" width="9.140625" style="10"/>
    <col min="13810" max="13810" width="11.42578125" style="10" customWidth="1"/>
    <col min="13811" max="13826" width="9.140625" style="10"/>
    <col min="13827" max="13827" width="14.85546875" style="10" customWidth="1"/>
    <col min="13828" max="14026" width="9.140625" style="10"/>
    <col min="14027" max="14027" width="6" style="10" customWidth="1"/>
    <col min="14028" max="14028" width="46.42578125" style="10" customWidth="1"/>
    <col min="14029" max="14029" width="10.42578125" style="10" customWidth="1"/>
    <col min="14030" max="14030" width="10.7109375" style="10" customWidth="1"/>
    <col min="14031" max="14031" width="7.85546875" style="10" customWidth="1"/>
    <col min="14032" max="14032" width="10.42578125" style="10" customWidth="1"/>
    <col min="14033" max="14033" width="10.7109375" style="10" customWidth="1"/>
    <col min="14034" max="14034" width="12.140625" style="10" customWidth="1"/>
    <col min="14035" max="14037" width="8.85546875" style="10" customWidth="1"/>
    <col min="14038" max="14038" width="12.28515625" style="10" customWidth="1"/>
    <col min="14039" max="14045" width="8.85546875" style="10" customWidth="1"/>
    <col min="14046" max="14046" width="12" style="10" customWidth="1"/>
    <col min="14047" max="14065" width="9.140625" style="10"/>
    <col min="14066" max="14066" width="11.42578125" style="10" customWidth="1"/>
    <col min="14067" max="14082" width="9.140625" style="10"/>
    <col min="14083" max="14083" width="14.85546875" style="10" customWidth="1"/>
    <col min="14084" max="14282" width="9.140625" style="10"/>
    <col min="14283" max="14283" width="6" style="10" customWidth="1"/>
    <col min="14284" max="14284" width="46.42578125" style="10" customWidth="1"/>
    <col min="14285" max="14285" width="10.42578125" style="10" customWidth="1"/>
    <col min="14286" max="14286" width="10.7109375" style="10" customWidth="1"/>
    <col min="14287" max="14287" width="7.85546875" style="10" customWidth="1"/>
    <col min="14288" max="14288" width="10.42578125" style="10" customWidth="1"/>
    <col min="14289" max="14289" width="10.7109375" style="10" customWidth="1"/>
    <col min="14290" max="14290" width="12.140625" style="10" customWidth="1"/>
    <col min="14291" max="14293" width="8.85546875" style="10" customWidth="1"/>
    <col min="14294" max="14294" width="12.28515625" style="10" customWidth="1"/>
    <col min="14295" max="14301" width="8.85546875" style="10" customWidth="1"/>
    <col min="14302" max="14302" width="12" style="10" customWidth="1"/>
    <col min="14303" max="14321" width="9.140625" style="10"/>
    <col min="14322" max="14322" width="11.42578125" style="10" customWidth="1"/>
    <col min="14323" max="14338" width="9.140625" style="10"/>
    <col min="14339" max="14339" width="14.85546875" style="10" customWidth="1"/>
    <col min="14340" max="14538" width="9.140625" style="10"/>
    <col min="14539" max="14539" width="6" style="10" customWidth="1"/>
    <col min="14540" max="14540" width="46.42578125" style="10" customWidth="1"/>
    <col min="14541" max="14541" width="10.42578125" style="10" customWidth="1"/>
    <col min="14542" max="14542" width="10.7109375" style="10" customWidth="1"/>
    <col min="14543" max="14543" width="7.85546875" style="10" customWidth="1"/>
    <col min="14544" max="14544" width="10.42578125" style="10" customWidth="1"/>
    <col min="14545" max="14545" width="10.7109375" style="10" customWidth="1"/>
    <col min="14546" max="14546" width="12.140625" style="10" customWidth="1"/>
    <col min="14547" max="14549" width="8.85546875" style="10" customWidth="1"/>
    <col min="14550" max="14550" width="12.28515625" style="10" customWidth="1"/>
    <col min="14551" max="14557" width="8.85546875" style="10" customWidth="1"/>
    <col min="14558" max="14558" width="12" style="10" customWidth="1"/>
    <col min="14559" max="14577" width="9.140625" style="10"/>
    <col min="14578" max="14578" width="11.42578125" style="10" customWidth="1"/>
    <col min="14579" max="14594" width="9.140625" style="10"/>
    <col min="14595" max="14595" width="14.85546875" style="10" customWidth="1"/>
    <col min="14596" max="14794" width="9.140625" style="10"/>
    <col min="14795" max="14795" width="6" style="10" customWidth="1"/>
    <col min="14796" max="14796" width="46.42578125" style="10" customWidth="1"/>
    <col min="14797" max="14797" width="10.42578125" style="10" customWidth="1"/>
    <col min="14798" max="14798" width="10.7109375" style="10" customWidth="1"/>
    <col min="14799" max="14799" width="7.85546875" style="10" customWidth="1"/>
    <col min="14800" max="14800" width="10.42578125" style="10" customWidth="1"/>
    <col min="14801" max="14801" width="10.7109375" style="10" customWidth="1"/>
    <col min="14802" max="14802" width="12.140625" style="10" customWidth="1"/>
    <col min="14803" max="14805" width="8.85546875" style="10" customWidth="1"/>
    <col min="14806" max="14806" width="12.28515625" style="10" customWidth="1"/>
    <col min="14807" max="14813" width="8.85546875" style="10" customWidth="1"/>
    <col min="14814" max="14814" width="12" style="10" customWidth="1"/>
    <col min="14815" max="14833" width="9.140625" style="10"/>
    <col min="14834" max="14834" width="11.42578125" style="10" customWidth="1"/>
    <col min="14835" max="14850" width="9.140625" style="10"/>
    <col min="14851" max="14851" width="14.85546875" style="10" customWidth="1"/>
    <col min="14852" max="15050" width="9.140625" style="10"/>
    <col min="15051" max="15051" width="6" style="10" customWidth="1"/>
    <col min="15052" max="15052" width="46.42578125" style="10" customWidth="1"/>
    <col min="15053" max="15053" width="10.42578125" style="10" customWidth="1"/>
    <col min="15054" max="15054" width="10.7109375" style="10" customWidth="1"/>
    <col min="15055" max="15055" width="7.85546875" style="10" customWidth="1"/>
    <col min="15056" max="15056" width="10.42578125" style="10" customWidth="1"/>
    <col min="15057" max="15057" width="10.7109375" style="10" customWidth="1"/>
    <col min="15058" max="15058" width="12.140625" style="10" customWidth="1"/>
    <col min="15059" max="15061" width="8.85546875" style="10" customWidth="1"/>
    <col min="15062" max="15062" width="12.28515625" style="10" customWidth="1"/>
    <col min="15063" max="15069" width="8.85546875" style="10" customWidth="1"/>
    <col min="15070" max="15070" width="12" style="10" customWidth="1"/>
    <col min="15071" max="15089" width="9.140625" style="10"/>
    <col min="15090" max="15090" width="11.42578125" style="10" customWidth="1"/>
    <col min="15091" max="15106" width="9.140625" style="10"/>
    <col min="15107" max="15107" width="14.85546875" style="10" customWidth="1"/>
    <col min="15108" max="15306" width="9.140625" style="10"/>
    <col min="15307" max="15307" width="6" style="10" customWidth="1"/>
    <col min="15308" max="15308" width="46.42578125" style="10" customWidth="1"/>
    <col min="15309" max="15309" width="10.42578125" style="10" customWidth="1"/>
    <col min="15310" max="15310" width="10.7109375" style="10" customWidth="1"/>
    <col min="15311" max="15311" width="7.85546875" style="10" customWidth="1"/>
    <col min="15312" max="15312" width="10.42578125" style="10" customWidth="1"/>
    <col min="15313" max="15313" width="10.7109375" style="10" customWidth="1"/>
    <col min="15314" max="15314" width="12.140625" style="10" customWidth="1"/>
    <col min="15315" max="15317" width="8.85546875" style="10" customWidth="1"/>
    <col min="15318" max="15318" width="12.28515625" style="10" customWidth="1"/>
    <col min="15319" max="15325" width="8.85546875" style="10" customWidth="1"/>
    <col min="15326" max="15326" width="12" style="10" customWidth="1"/>
    <col min="15327" max="15345" width="9.140625" style="10"/>
    <col min="15346" max="15346" width="11.42578125" style="10" customWidth="1"/>
    <col min="15347" max="15362" width="9.140625" style="10"/>
    <col min="15363" max="15363" width="14.85546875" style="10" customWidth="1"/>
    <col min="15364" max="15562" width="9.140625" style="10"/>
    <col min="15563" max="15563" width="6" style="10" customWidth="1"/>
    <col min="15564" max="15564" width="46.42578125" style="10" customWidth="1"/>
    <col min="15565" max="15565" width="10.42578125" style="10" customWidth="1"/>
    <col min="15566" max="15566" width="10.7109375" style="10" customWidth="1"/>
    <col min="15567" max="15567" width="7.85546875" style="10" customWidth="1"/>
    <col min="15568" max="15568" width="10.42578125" style="10" customWidth="1"/>
    <col min="15569" max="15569" width="10.7109375" style="10" customWidth="1"/>
    <col min="15570" max="15570" width="12.140625" style="10" customWidth="1"/>
    <col min="15571" max="15573" width="8.85546875" style="10" customWidth="1"/>
    <col min="15574" max="15574" width="12.28515625" style="10" customWidth="1"/>
    <col min="15575" max="15581" width="8.85546875" style="10" customWidth="1"/>
    <col min="15582" max="15582" width="12" style="10" customWidth="1"/>
    <col min="15583" max="15601" width="9.140625" style="10"/>
    <col min="15602" max="15602" width="11.42578125" style="10" customWidth="1"/>
    <col min="15603" max="15618" width="9.140625" style="10"/>
    <col min="15619" max="15619" width="14.85546875" style="10" customWidth="1"/>
    <col min="15620" max="15818" width="9.140625" style="10"/>
    <col min="15819" max="15819" width="6" style="10" customWidth="1"/>
    <col min="15820" max="15820" width="46.42578125" style="10" customWidth="1"/>
    <col min="15821" max="15821" width="10.42578125" style="10" customWidth="1"/>
    <col min="15822" max="15822" width="10.7109375" style="10" customWidth="1"/>
    <col min="15823" max="15823" width="7.85546875" style="10" customWidth="1"/>
    <col min="15824" max="15824" width="10.42578125" style="10" customWidth="1"/>
    <col min="15825" max="15825" width="10.7109375" style="10" customWidth="1"/>
    <col min="15826" max="15826" width="12.140625" style="10" customWidth="1"/>
    <col min="15827" max="15829" width="8.85546875" style="10" customWidth="1"/>
    <col min="15830" max="15830" width="12.28515625" style="10" customWidth="1"/>
    <col min="15831" max="15837" width="8.85546875" style="10" customWidth="1"/>
    <col min="15838" max="15838" width="12" style="10" customWidth="1"/>
    <col min="15839" max="15857" width="9.140625" style="10"/>
    <col min="15858" max="15858" width="11.42578125" style="10" customWidth="1"/>
    <col min="15859" max="15874" width="9.140625" style="10"/>
    <col min="15875" max="15875" width="14.85546875" style="10" customWidth="1"/>
    <col min="15876" max="16074" width="9.140625" style="10"/>
    <col min="16075" max="16075" width="6" style="10" customWidth="1"/>
    <col min="16076" max="16076" width="46.42578125" style="10" customWidth="1"/>
    <col min="16077" max="16077" width="10.42578125" style="10" customWidth="1"/>
    <col min="16078" max="16078" width="10.7109375" style="10" customWidth="1"/>
    <col min="16079" max="16079" width="7.85546875" style="10" customWidth="1"/>
    <col min="16080" max="16080" width="10.42578125" style="10" customWidth="1"/>
    <col min="16081" max="16081" width="10.7109375" style="10" customWidth="1"/>
    <col min="16082" max="16082" width="12.140625" style="10" customWidth="1"/>
    <col min="16083" max="16085" width="8.85546875" style="10" customWidth="1"/>
    <col min="16086" max="16086" width="12.28515625" style="10" customWidth="1"/>
    <col min="16087" max="16093" width="8.85546875" style="10" customWidth="1"/>
    <col min="16094" max="16094" width="12" style="10" customWidth="1"/>
    <col min="16095" max="16113" width="9.140625" style="10"/>
    <col min="16114" max="16114" width="11.42578125" style="10" customWidth="1"/>
    <col min="16115" max="16130" width="9.140625" style="10"/>
    <col min="16131" max="16131" width="14.85546875" style="10" customWidth="1"/>
    <col min="16132" max="16384" width="9.140625" style="10"/>
  </cols>
  <sheetData>
    <row r="1" spans="1:2" ht="31.5" hidden="1" x14ac:dyDescent="0.25">
      <c r="B1" s="11" t="s">
        <v>0</v>
      </c>
    </row>
    <row r="2" spans="1:2" ht="31.5" hidden="1" x14ac:dyDescent="0.25">
      <c r="B2" s="11" t="s">
        <v>1</v>
      </c>
    </row>
    <row r="3" spans="1:2" hidden="1" x14ac:dyDescent="0.25">
      <c r="B3" s="12" t="s">
        <v>2</v>
      </c>
    </row>
    <row r="4" spans="1:2" hidden="1" x14ac:dyDescent="0.25">
      <c r="A4" s="13"/>
      <c r="B4" s="14"/>
    </row>
    <row r="5" spans="1:2" hidden="1" x14ac:dyDescent="0.25">
      <c r="A5" s="15"/>
      <c r="B5" s="16"/>
    </row>
    <row r="6" spans="1:2" hidden="1" x14ac:dyDescent="0.25">
      <c r="A6" s="15"/>
      <c r="B6" s="16"/>
    </row>
    <row r="7" spans="1:2" hidden="1" x14ac:dyDescent="0.25">
      <c r="A7" s="15"/>
      <c r="B7" s="16"/>
    </row>
    <row r="8" spans="1:2" hidden="1" x14ac:dyDescent="0.25">
      <c r="A8" s="17"/>
      <c r="B8" s="18"/>
    </row>
    <row r="9" spans="1:2" hidden="1" x14ac:dyDescent="0.25">
      <c r="A9" s="19">
        <v>1</v>
      </c>
      <c r="B9" s="19">
        <f>A9+1</f>
        <v>2</v>
      </c>
    </row>
    <row r="10" spans="1:2" ht="31.5" hidden="1" x14ac:dyDescent="0.25">
      <c r="A10" s="19"/>
      <c r="B10" s="20" t="s">
        <v>3</v>
      </c>
    </row>
    <row r="11" spans="1:2" hidden="1" x14ac:dyDescent="0.25">
      <c r="A11" s="21" t="s">
        <v>4</v>
      </c>
      <c r="B11" s="22" t="s">
        <v>5</v>
      </c>
    </row>
    <row r="12" spans="1:2" hidden="1" x14ac:dyDescent="0.25">
      <c r="A12" s="21" t="s">
        <v>6</v>
      </c>
      <c r="B12" s="22" t="s">
        <v>7</v>
      </c>
    </row>
    <row r="13" spans="1:2" hidden="1" x14ac:dyDescent="0.25">
      <c r="A13" s="19" t="s">
        <v>8</v>
      </c>
      <c r="B13" s="23" t="s">
        <v>9</v>
      </c>
    </row>
    <row r="14" spans="1:2" hidden="1" x14ac:dyDescent="0.25">
      <c r="A14" s="21" t="s">
        <v>10</v>
      </c>
      <c r="B14" s="22" t="s">
        <v>11</v>
      </c>
    </row>
    <row r="15" spans="1:2" hidden="1" x14ac:dyDescent="0.25">
      <c r="A15" s="21" t="s">
        <v>12</v>
      </c>
      <c r="B15" s="22" t="s">
        <v>13</v>
      </c>
    </row>
    <row r="16" spans="1:2" hidden="1" x14ac:dyDescent="0.25">
      <c r="A16" s="21"/>
      <c r="B16" s="22" t="s">
        <v>14</v>
      </c>
    </row>
    <row r="17" spans="1:2" hidden="1" x14ac:dyDescent="0.25">
      <c r="A17" s="21"/>
      <c r="B17" s="22" t="s">
        <v>15</v>
      </c>
    </row>
    <row r="18" spans="1:2" hidden="1" x14ac:dyDescent="0.25">
      <c r="A18" s="21" t="s">
        <v>16</v>
      </c>
      <c r="B18" s="22" t="s">
        <v>17</v>
      </c>
    </row>
    <row r="19" spans="1:2" hidden="1" x14ac:dyDescent="0.25">
      <c r="A19" s="21"/>
      <c r="B19" s="22" t="s">
        <v>18</v>
      </c>
    </row>
    <row r="20" spans="1:2" hidden="1" x14ac:dyDescent="0.25">
      <c r="A20" s="21" t="s">
        <v>19</v>
      </c>
      <c r="B20" s="22" t="s">
        <v>20</v>
      </c>
    </row>
    <row r="21" spans="1:2" hidden="1" x14ac:dyDescent="0.25">
      <c r="A21" s="21"/>
      <c r="B21" s="22" t="s">
        <v>21</v>
      </c>
    </row>
    <row r="22" spans="1:2" hidden="1" x14ac:dyDescent="0.25">
      <c r="A22" s="21"/>
      <c r="B22" s="22" t="s">
        <v>22</v>
      </c>
    </row>
    <row r="23" spans="1:2" hidden="1" x14ac:dyDescent="0.25">
      <c r="A23" s="21" t="s">
        <v>23</v>
      </c>
      <c r="B23" s="22" t="s">
        <v>24</v>
      </c>
    </row>
    <row r="24" spans="1:2" hidden="1" x14ac:dyDescent="0.25">
      <c r="A24" s="21" t="s">
        <v>25</v>
      </c>
      <c r="B24" s="22" t="s">
        <v>26</v>
      </c>
    </row>
    <row r="25" spans="1:2" hidden="1" x14ac:dyDescent="0.25">
      <c r="A25" s="21" t="s">
        <v>27</v>
      </c>
      <c r="B25" s="22" t="s">
        <v>28</v>
      </c>
    </row>
    <row r="26" spans="1:2" ht="17.25" hidden="1" customHeight="1" x14ac:dyDescent="0.25">
      <c r="A26" s="24" t="s">
        <v>29</v>
      </c>
      <c r="B26" s="22" t="s">
        <v>30</v>
      </c>
    </row>
    <row r="27" spans="1:2" ht="18" hidden="1" customHeight="1" x14ac:dyDescent="0.25">
      <c r="A27" s="24"/>
      <c r="B27" s="22" t="s">
        <v>31</v>
      </c>
    </row>
    <row r="28" spans="1:2" ht="16.5" hidden="1" customHeight="1" x14ac:dyDescent="0.25">
      <c r="A28" s="24"/>
      <c r="B28" s="22" t="s">
        <v>33</v>
      </c>
    </row>
    <row r="29" spans="1:2" ht="16.5" hidden="1" customHeight="1" x14ac:dyDescent="0.25">
      <c r="A29" s="24"/>
      <c r="B29" s="22" t="s">
        <v>34</v>
      </c>
    </row>
    <row r="30" spans="1:2" ht="16.5" hidden="1" customHeight="1" x14ac:dyDescent="0.25">
      <c r="A30" s="24"/>
      <c r="B30" s="22" t="s">
        <v>35</v>
      </c>
    </row>
    <row r="31" spans="1:2" ht="19.5" hidden="1" customHeight="1" x14ac:dyDescent="0.25">
      <c r="A31" s="24"/>
      <c r="B31" s="22" t="s">
        <v>36</v>
      </c>
    </row>
    <row r="32" spans="1:2" ht="19.5" hidden="1" customHeight="1" x14ac:dyDescent="0.25">
      <c r="A32" s="24"/>
      <c r="B32" s="22" t="s">
        <v>37</v>
      </c>
    </row>
    <row r="33" spans="1:3" ht="23.25" hidden="1" customHeight="1" x14ac:dyDescent="0.25">
      <c r="A33" s="24" t="s">
        <v>32</v>
      </c>
      <c r="B33" s="22" t="s">
        <v>38</v>
      </c>
    </row>
    <row r="34" spans="1:3" ht="19.5" hidden="1" customHeight="1" x14ac:dyDescent="0.25">
      <c r="A34" s="24" t="s">
        <v>39</v>
      </c>
      <c r="B34" s="22" t="s">
        <v>40</v>
      </c>
    </row>
    <row r="35" spans="1:3" ht="18" hidden="1" customHeight="1" x14ac:dyDescent="0.25">
      <c r="A35" s="24"/>
      <c r="B35" s="22" t="s">
        <v>41</v>
      </c>
    </row>
    <row r="36" spans="1:3" ht="16.5" hidden="1" customHeight="1" x14ac:dyDescent="0.25">
      <c r="A36" s="24"/>
      <c r="B36" s="22" t="s">
        <v>42</v>
      </c>
    </row>
    <row r="37" spans="1:3" hidden="1" x14ac:dyDescent="0.25">
      <c r="A37" s="24" t="s">
        <v>43</v>
      </c>
      <c r="B37" s="22" t="s">
        <v>44</v>
      </c>
    </row>
    <row r="38" spans="1:3" hidden="1" x14ac:dyDescent="0.25">
      <c r="A38" s="25"/>
      <c r="B38" s="26"/>
    </row>
    <row r="39" spans="1:3" s="3" customFormat="1" x14ac:dyDescent="0.25">
      <c r="A39" s="50" t="s">
        <v>197</v>
      </c>
      <c r="B39" s="50"/>
      <c r="C39" s="2"/>
    </row>
    <row r="40" spans="1:3" s="3" customFormat="1" x14ac:dyDescent="0.25">
      <c r="A40" s="50" t="s">
        <v>198</v>
      </c>
      <c r="B40" s="50"/>
      <c r="C40" s="2"/>
    </row>
    <row r="41" spans="1:3" s="3" customFormat="1" x14ac:dyDescent="0.25">
      <c r="A41" s="50" t="s">
        <v>201</v>
      </c>
      <c r="B41" s="50"/>
      <c r="C41" s="2"/>
    </row>
    <row r="42" spans="1:3" s="3" customFormat="1" x14ac:dyDescent="0.25">
      <c r="A42" s="4"/>
      <c r="B42" s="4"/>
      <c r="C42" s="2"/>
    </row>
    <row r="43" spans="1:3" s="7" customFormat="1" x14ac:dyDescent="0.25">
      <c r="A43" s="5"/>
      <c r="B43" s="35" t="s">
        <v>199</v>
      </c>
      <c r="C43" s="6"/>
    </row>
    <row r="44" spans="1:3" s="9" customFormat="1" x14ac:dyDescent="0.25">
      <c r="A44" s="8"/>
      <c r="B44" s="35" t="s">
        <v>200</v>
      </c>
      <c r="C44" s="34"/>
    </row>
    <row r="45" spans="1:3" ht="23.25" customHeight="1" x14ac:dyDescent="0.25">
      <c r="A45" s="33"/>
      <c r="B45" s="36" t="s">
        <v>45</v>
      </c>
      <c r="C45" s="43"/>
    </row>
    <row r="46" spans="1:3" ht="24" customHeight="1" x14ac:dyDescent="0.25">
      <c r="A46" s="27" t="s">
        <v>46</v>
      </c>
      <c r="B46" s="37" t="s">
        <v>47</v>
      </c>
      <c r="C46" s="43"/>
    </row>
    <row r="47" spans="1:3" ht="21.75" customHeight="1" x14ac:dyDescent="0.25">
      <c r="A47" s="28" t="s">
        <v>48</v>
      </c>
      <c r="B47" s="38" t="s">
        <v>49</v>
      </c>
      <c r="C47" s="43"/>
    </row>
    <row r="48" spans="1:3" x14ac:dyDescent="0.25">
      <c r="A48" s="28"/>
      <c r="B48" s="38" t="s">
        <v>50</v>
      </c>
      <c r="C48" s="43">
        <v>39241.919999999998</v>
      </c>
    </row>
    <row r="49" spans="1:3" x14ac:dyDescent="0.25">
      <c r="A49" s="28"/>
      <c r="B49" s="38" t="s">
        <v>51</v>
      </c>
      <c r="C49" s="43">
        <v>14395.92</v>
      </c>
    </row>
    <row r="50" spans="1:3" x14ac:dyDescent="0.25">
      <c r="A50" s="28" t="s">
        <v>52</v>
      </c>
      <c r="B50" s="38" t="s">
        <v>53</v>
      </c>
      <c r="C50" s="43">
        <v>0</v>
      </c>
    </row>
    <row r="51" spans="1:3" x14ac:dyDescent="0.25">
      <c r="A51" s="28"/>
      <c r="B51" s="38" t="s">
        <v>50</v>
      </c>
      <c r="C51" s="43">
        <v>16653.888000000003</v>
      </c>
    </row>
    <row r="52" spans="1:3" s="1" customFormat="1" ht="21.75" customHeight="1" x14ac:dyDescent="0.25">
      <c r="A52" s="28"/>
      <c r="B52" s="38" t="s">
        <v>51</v>
      </c>
      <c r="C52" s="44">
        <v>5758.3679999999986</v>
      </c>
    </row>
    <row r="53" spans="1:3" s="1" customFormat="1" ht="21.75" customHeight="1" x14ac:dyDescent="0.25">
      <c r="A53" s="28" t="s">
        <v>54</v>
      </c>
      <c r="B53" s="38" t="s">
        <v>55</v>
      </c>
      <c r="C53" s="44">
        <v>0</v>
      </c>
    </row>
    <row r="54" spans="1:3" s="1" customFormat="1" ht="21.75" customHeight="1" x14ac:dyDescent="0.25">
      <c r="A54" s="28"/>
      <c r="B54" s="38" t="s">
        <v>56</v>
      </c>
      <c r="C54" s="44">
        <v>2958.91</v>
      </c>
    </row>
    <row r="55" spans="1:3" s="1" customFormat="1" ht="20.25" customHeight="1" x14ac:dyDescent="0.25">
      <c r="A55" s="28"/>
      <c r="B55" s="38" t="s">
        <v>57</v>
      </c>
      <c r="C55" s="44">
        <v>317.50619999999998</v>
      </c>
    </row>
    <row r="56" spans="1:3" s="1" customFormat="1" ht="21.75" customHeight="1" x14ac:dyDescent="0.25">
      <c r="A56" s="28"/>
      <c r="B56" s="38" t="s">
        <v>58</v>
      </c>
      <c r="C56" s="44">
        <v>0</v>
      </c>
    </row>
    <row r="57" spans="1:3" s="1" customFormat="1" ht="21.75" customHeight="1" x14ac:dyDescent="0.25">
      <c r="A57" s="28"/>
      <c r="B57" s="38" t="s">
        <v>59</v>
      </c>
      <c r="C57" s="44">
        <v>0</v>
      </c>
    </row>
    <row r="58" spans="1:3" s="1" customFormat="1" ht="21.75" customHeight="1" x14ac:dyDescent="0.25">
      <c r="A58" s="28"/>
      <c r="B58" s="38" t="s">
        <v>60</v>
      </c>
      <c r="C58" s="44">
        <v>0</v>
      </c>
    </row>
    <row r="59" spans="1:3" s="1" customFormat="1" ht="21.75" customHeight="1" x14ac:dyDescent="0.25">
      <c r="A59" s="28"/>
      <c r="B59" s="38" t="s">
        <v>61</v>
      </c>
      <c r="C59" s="44">
        <v>17.924800000000001</v>
      </c>
    </row>
    <row r="60" spans="1:3" s="1" customFormat="1" ht="21.75" customHeight="1" x14ac:dyDescent="0.25">
      <c r="A60" s="28"/>
      <c r="B60" s="38" t="s">
        <v>62</v>
      </c>
      <c r="C60" s="44">
        <v>1743.0550000000001</v>
      </c>
    </row>
    <row r="61" spans="1:3" s="1" customFormat="1" ht="21.75" customHeight="1" x14ac:dyDescent="0.25">
      <c r="A61" s="28"/>
      <c r="B61" s="38" t="s">
        <v>63</v>
      </c>
      <c r="C61" s="44">
        <v>147.61599999999999</v>
      </c>
    </row>
    <row r="62" spans="1:3" s="1" customFormat="1" x14ac:dyDescent="0.25">
      <c r="A62" s="28"/>
      <c r="B62" s="38" t="s">
        <v>64</v>
      </c>
      <c r="C62" s="44">
        <v>104.78100000000001</v>
      </c>
    </row>
    <row r="63" spans="1:3" s="1" customFormat="1" x14ac:dyDescent="0.25">
      <c r="A63" s="28"/>
      <c r="B63" s="38" t="s">
        <v>65</v>
      </c>
      <c r="C63" s="44">
        <v>143.66200000000001</v>
      </c>
    </row>
    <row r="64" spans="1:3" x14ac:dyDescent="0.25">
      <c r="A64" s="28"/>
      <c r="B64" s="38" t="s">
        <v>66</v>
      </c>
      <c r="C64" s="43">
        <v>0</v>
      </c>
    </row>
    <row r="65" spans="1:3" ht="18" customHeight="1" x14ac:dyDescent="0.25">
      <c r="A65" s="28"/>
      <c r="B65" s="38" t="s">
        <v>67</v>
      </c>
      <c r="C65" s="43">
        <v>341.084</v>
      </c>
    </row>
    <row r="66" spans="1:3" ht="18" customHeight="1" x14ac:dyDescent="0.25">
      <c r="A66" s="28"/>
      <c r="B66" s="37" t="s">
        <v>68</v>
      </c>
      <c r="C66" s="45">
        <f>SUM(C48:C65)</f>
        <v>81824.634999999995</v>
      </c>
    </row>
    <row r="67" spans="1:3" ht="19.5" customHeight="1" x14ac:dyDescent="0.25">
      <c r="A67" s="29" t="s">
        <v>69</v>
      </c>
      <c r="B67" s="37" t="s">
        <v>70</v>
      </c>
      <c r="C67" s="43">
        <v>0</v>
      </c>
    </row>
    <row r="68" spans="1:3" ht="24.75" hidden="1" customHeight="1" x14ac:dyDescent="0.25">
      <c r="A68" s="28" t="s">
        <v>71</v>
      </c>
      <c r="B68" s="38" t="s">
        <v>72</v>
      </c>
      <c r="C68" s="43">
        <v>0</v>
      </c>
    </row>
    <row r="69" spans="1:3" ht="28.5" customHeight="1" x14ac:dyDescent="0.25">
      <c r="A69" s="28" t="s">
        <v>73</v>
      </c>
      <c r="B69" s="38" t="s">
        <v>74</v>
      </c>
      <c r="C69" s="43">
        <v>0</v>
      </c>
    </row>
    <row r="70" spans="1:3" ht="20.25" customHeight="1" x14ac:dyDescent="0.25">
      <c r="A70" s="28" t="s">
        <v>75</v>
      </c>
      <c r="B70" s="38" t="s">
        <v>76</v>
      </c>
      <c r="C70" s="43">
        <v>0</v>
      </c>
    </row>
    <row r="71" spans="1:3" ht="20.25" customHeight="1" x14ac:dyDescent="0.25">
      <c r="A71" s="28"/>
      <c r="B71" s="37" t="s">
        <v>77</v>
      </c>
      <c r="C71" s="45">
        <v>0</v>
      </c>
    </row>
    <row r="72" spans="1:3" ht="30.75" customHeight="1" x14ac:dyDescent="0.25">
      <c r="A72" s="29" t="s">
        <v>78</v>
      </c>
      <c r="B72" s="37" t="s">
        <v>79</v>
      </c>
      <c r="C72" s="43">
        <v>0</v>
      </c>
    </row>
    <row r="73" spans="1:3" ht="36" customHeight="1" x14ac:dyDescent="0.25">
      <c r="A73" s="29" t="s">
        <v>80</v>
      </c>
      <c r="B73" s="38" t="s">
        <v>81</v>
      </c>
      <c r="C73" s="43">
        <v>0</v>
      </c>
    </row>
    <row r="74" spans="1:3" ht="38.25" customHeight="1" x14ac:dyDescent="0.25">
      <c r="A74" s="28"/>
      <c r="B74" s="38" t="s">
        <v>82</v>
      </c>
      <c r="C74" s="43">
        <v>19651.606799999998</v>
      </c>
    </row>
    <row r="75" spans="1:3" x14ac:dyDescent="0.25">
      <c r="A75" s="28" t="s">
        <v>83</v>
      </c>
      <c r="B75" s="38" t="s">
        <v>84</v>
      </c>
      <c r="C75" s="43">
        <v>0</v>
      </c>
    </row>
    <row r="76" spans="1:3" s="1" customFormat="1" x14ac:dyDescent="0.25">
      <c r="A76" s="28"/>
      <c r="B76" s="38" t="s">
        <v>85</v>
      </c>
      <c r="C76" s="44">
        <v>19466.25</v>
      </c>
    </row>
    <row r="77" spans="1:3" s="1" customFormat="1" x14ac:dyDescent="0.25">
      <c r="A77" s="28"/>
      <c r="B77" s="38" t="s">
        <v>86</v>
      </c>
      <c r="C77" s="44">
        <v>23751</v>
      </c>
    </row>
    <row r="78" spans="1:3" s="1" customFormat="1" x14ac:dyDescent="0.25">
      <c r="A78" s="28" t="s">
        <v>87</v>
      </c>
      <c r="B78" s="38" t="s">
        <v>88</v>
      </c>
      <c r="C78" s="44">
        <v>3624.7200000000003</v>
      </c>
    </row>
    <row r="79" spans="1:3" s="1" customFormat="1" ht="31.5" x14ac:dyDescent="0.25">
      <c r="A79" s="28" t="s">
        <v>89</v>
      </c>
      <c r="B79" s="38" t="s">
        <v>90</v>
      </c>
      <c r="C79" s="44">
        <v>0</v>
      </c>
    </row>
    <row r="80" spans="1:3" s="1" customFormat="1" x14ac:dyDescent="0.25">
      <c r="A80" s="28"/>
      <c r="B80" s="38" t="s">
        <v>91</v>
      </c>
      <c r="C80" s="44">
        <v>34090.254000000001</v>
      </c>
    </row>
    <row r="81" spans="1:3" s="1" customFormat="1" ht="18.75" customHeight="1" x14ac:dyDescent="0.25">
      <c r="A81" s="28"/>
      <c r="B81" s="38" t="s">
        <v>92</v>
      </c>
      <c r="C81" s="44">
        <v>109454.53200000002</v>
      </c>
    </row>
    <row r="82" spans="1:3" s="1" customFormat="1" ht="47.25" x14ac:dyDescent="0.25">
      <c r="A82" s="28" t="s">
        <v>93</v>
      </c>
      <c r="B82" s="38" t="s">
        <v>94</v>
      </c>
      <c r="C82" s="44">
        <v>3182.9760000000001</v>
      </c>
    </row>
    <row r="83" spans="1:3" s="1" customFormat="1" x14ac:dyDescent="0.25">
      <c r="A83" s="28" t="s">
        <v>95</v>
      </c>
      <c r="B83" s="38" t="s">
        <v>96</v>
      </c>
      <c r="C83" s="44">
        <v>0</v>
      </c>
    </row>
    <row r="84" spans="1:3" ht="43.5" customHeight="1" x14ac:dyDescent="0.25">
      <c r="A84" s="28"/>
      <c r="B84" s="38" t="s">
        <v>97</v>
      </c>
      <c r="C84" s="43">
        <v>0</v>
      </c>
    </row>
    <row r="85" spans="1:3" s="1" customFormat="1" ht="22.5" customHeight="1" x14ac:dyDescent="0.25">
      <c r="A85" s="30" t="s">
        <v>98</v>
      </c>
      <c r="B85" s="38" t="s">
        <v>99</v>
      </c>
      <c r="C85" s="44">
        <v>0</v>
      </c>
    </row>
    <row r="86" spans="1:3" s="1" customFormat="1" x14ac:dyDescent="0.25">
      <c r="A86" s="30" t="s">
        <v>100</v>
      </c>
      <c r="B86" s="38" t="s">
        <v>101</v>
      </c>
      <c r="C86" s="44">
        <v>0</v>
      </c>
    </row>
    <row r="87" spans="1:3" s="1" customFormat="1" x14ac:dyDescent="0.25">
      <c r="A87" s="28" t="s">
        <v>102</v>
      </c>
      <c r="B87" s="38" t="s">
        <v>103</v>
      </c>
      <c r="C87" s="44">
        <v>25186.5</v>
      </c>
    </row>
    <row r="88" spans="1:3" s="1" customFormat="1" x14ac:dyDescent="0.25">
      <c r="A88" s="30" t="s">
        <v>104</v>
      </c>
      <c r="B88" s="38" t="s">
        <v>105</v>
      </c>
      <c r="C88" s="44">
        <v>3987.7750000000005</v>
      </c>
    </row>
    <row r="89" spans="1:3" s="1" customFormat="1" x14ac:dyDescent="0.25">
      <c r="A89" s="28"/>
      <c r="B89" s="38" t="s">
        <v>106</v>
      </c>
      <c r="C89" s="46">
        <f>SUM(C73:C88)</f>
        <v>242395.61379999999</v>
      </c>
    </row>
    <row r="90" spans="1:3" s="1" customFormat="1" x14ac:dyDescent="0.25">
      <c r="A90" s="29">
        <v>4</v>
      </c>
      <c r="B90" s="37" t="s">
        <v>107</v>
      </c>
      <c r="C90" s="44"/>
    </row>
    <row r="91" spans="1:3" s="1" customFormat="1" ht="31.5" x14ac:dyDescent="0.25">
      <c r="A91" s="28" t="s">
        <v>108</v>
      </c>
      <c r="B91" s="38" t="s">
        <v>109</v>
      </c>
      <c r="C91" s="44">
        <v>0</v>
      </c>
    </row>
    <row r="92" spans="1:3" s="1" customFormat="1" ht="31.5" x14ac:dyDescent="0.25">
      <c r="A92" s="28"/>
      <c r="B92" s="38" t="s">
        <v>110</v>
      </c>
      <c r="C92" s="44">
        <v>748.30500000000006</v>
      </c>
    </row>
    <row r="93" spans="1:3" ht="24" customHeight="1" x14ac:dyDescent="0.25">
      <c r="A93" s="28"/>
      <c r="B93" s="38" t="s">
        <v>111</v>
      </c>
      <c r="C93" s="43">
        <v>46803.32</v>
      </c>
    </row>
    <row r="94" spans="1:3" s="9" customFormat="1" ht="46.5" customHeight="1" x14ac:dyDescent="0.25">
      <c r="A94" s="28"/>
      <c r="B94" s="38" t="s">
        <v>112</v>
      </c>
      <c r="C94" s="34">
        <v>35610.178999999996</v>
      </c>
    </row>
    <row r="95" spans="1:3" s="31" customFormat="1" ht="17.25" customHeight="1" x14ac:dyDescent="0.25">
      <c r="A95" s="28"/>
      <c r="B95" s="49" t="s">
        <v>113</v>
      </c>
      <c r="C95" s="47">
        <v>9427.8359999999993</v>
      </c>
    </row>
    <row r="96" spans="1:3" s="31" customFormat="1" ht="18" customHeight="1" x14ac:dyDescent="0.25">
      <c r="A96" s="28"/>
      <c r="B96" s="49"/>
      <c r="C96" s="47">
        <v>0</v>
      </c>
    </row>
    <row r="97" spans="1:3" s="31" customFormat="1" ht="21.75" customHeight="1" x14ac:dyDescent="0.25">
      <c r="A97" s="28"/>
      <c r="B97" s="38" t="s">
        <v>114</v>
      </c>
      <c r="C97" s="47">
        <v>0</v>
      </c>
    </row>
    <row r="98" spans="1:3" s="31" customFormat="1" ht="21" customHeight="1" x14ac:dyDescent="0.25">
      <c r="A98" s="28"/>
      <c r="B98" s="38" t="s">
        <v>115</v>
      </c>
      <c r="C98" s="47">
        <v>552.41999999999996</v>
      </c>
    </row>
    <row r="99" spans="1:3" s="31" customFormat="1" ht="21" customHeight="1" x14ac:dyDescent="0.25">
      <c r="A99" s="28"/>
      <c r="B99" s="38" t="s">
        <v>116</v>
      </c>
      <c r="C99" s="47">
        <v>1315.5119999999999</v>
      </c>
    </row>
    <row r="100" spans="1:3" s="31" customFormat="1" ht="31.5" x14ac:dyDescent="0.25">
      <c r="A100" s="28" t="s">
        <v>117</v>
      </c>
      <c r="B100" s="38" t="s">
        <v>118</v>
      </c>
      <c r="C100" s="47">
        <v>0</v>
      </c>
    </row>
    <row r="101" spans="1:3" s="31" customFormat="1" ht="32.25" customHeight="1" x14ac:dyDescent="0.25">
      <c r="A101" s="28" t="s">
        <v>119</v>
      </c>
      <c r="B101" s="38" t="s">
        <v>120</v>
      </c>
      <c r="C101" s="47">
        <v>0</v>
      </c>
    </row>
    <row r="102" spans="1:3" s="9" customFormat="1" x14ac:dyDescent="0.25">
      <c r="A102" s="28" t="s">
        <v>121</v>
      </c>
      <c r="B102" s="38" t="s">
        <v>122</v>
      </c>
      <c r="C102" s="34">
        <v>0</v>
      </c>
    </row>
    <row r="103" spans="1:3" s="31" customFormat="1" x14ac:dyDescent="0.25">
      <c r="A103" s="28" t="s">
        <v>123</v>
      </c>
      <c r="B103" s="38" t="s">
        <v>124</v>
      </c>
      <c r="C103" s="47">
        <v>0</v>
      </c>
    </row>
    <row r="104" spans="1:3" s="31" customFormat="1" ht="18" customHeight="1" x14ac:dyDescent="0.25">
      <c r="A104" s="28"/>
      <c r="B104" s="37" t="s">
        <v>125</v>
      </c>
      <c r="C104" s="48">
        <f>SUM(C91:C103)</f>
        <v>94457.572</v>
      </c>
    </row>
    <row r="105" spans="1:3" s="31" customFormat="1" ht="30" customHeight="1" x14ac:dyDescent="0.25">
      <c r="A105" s="27" t="s">
        <v>126</v>
      </c>
      <c r="B105" s="37" t="s">
        <v>127</v>
      </c>
      <c r="C105" s="47"/>
    </row>
    <row r="106" spans="1:3" s="31" customFormat="1" ht="45" customHeight="1" x14ac:dyDescent="0.25">
      <c r="A106" s="30" t="s">
        <v>128</v>
      </c>
      <c r="B106" s="38" t="s">
        <v>129</v>
      </c>
      <c r="C106" s="47">
        <v>0</v>
      </c>
    </row>
    <row r="107" spans="1:3" s="31" customFormat="1" ht="24" customHeight="1" x14ac:dyDescent="0.25">
      <c r="A107" s="30" t="s">
        <v>130</v>
      </c>
      <c r="B107" s="38" t="s">
        <v>131</v>
      </c>
      <c r="C107" s="47">
        <v>5288.6</v>
      </c>
    </row>
    <row r="108" spans="1:3" s="31" customFormat="1" ht="19.5" customHeight="1" x14ac:dyDescent="0.25">
      <c r="A108" s="30" t="s">
        <v>132</v>
      </c>
      <c r="B108" s="38" t="s">
        <v>133</v>
      </c>
      <c r="C108" s="47">
        <v>0</v>
      </c>
    </row>
    <row r="109" spans="1:3" s="31" customFormat="1" ht="34.5" customHeight="1" x14ac:dyDescent="0.25">
      <c r="A109" s="28" t="s">
        <v>134</v>
      </c>
      <c r="B109" s="38" t="s">
        <v>135</v>
      </c>
      <c r="C109" s="47">
        <v>5288.6</v>
      </c>
    </row>
    <row r="110" spans="1:3" ht="45" customHeight="1" x14ac:dyDescent="0.25">
      <c r="A110" s="30" t="s">
        <v>136</v>
      </c>
      <c r="B110" s="38" t="s">
        <v>137</v>
      </c>
      <c r="C110" s="43">
        <v>0</v>
      </c>
    </row>
    <row r="111" spans="1:3" ht="21.75" customHeight="1" x14ac:dyDescent="0.25">
      <c r="A111" s="30"/>
      <c r="B111" s="39" t="s">
        <v>138</v>
      </c>
      <c r="C111" s="43">
        <v>0</v>
      </c>
    </row>
    <row r="112" spans="1:3" ht="24.75" customHeight="1" x14ac:dyDescent="0.25">
      <c r="A112" s="28" t="s">
        <v>139</v>
      </c>
      <c r="B112" s="38" t="s">
        <v>140</v>
      </c>
      <c r="C112" s="43">
        <v>0</v>
      </c>
    </row>
    <row r="113" spans="1:3" ht="25.5" customHeight="1" x14ac:dyDescent="0.25">
      <c r="A113" s="28" t="s">
        <v>141</v>
      </c>
      <c r="B113" s="38" t="s">
        <v>142</v>
      </c>
      <c r="C113" s="43">
        <v>0</v>
      </c>
    </row>
    <row r="114" spans="1:3" ht="15.95" customHeight="1" x14ac:dyDescent="0.25">
      <c r="A114" s="28"/>
      <c r="B114" s="38" t="s">
        <v>143</v>
      </c>
      <c r="C114" s="43">
        <v>0</v>
      </c>
    </row>
    <row r="115" spans="1:3" ht="15.95" customHeight="1" x14ac:dyDescent="0.25">
      <c r="A115" s="28"/>
      <c r="B115" s="38" t="s">
        <v>144</v>
      </c>
      <c r="C115" s="43">
        <v>0</v>
      </c>
    </row>
    <row r="116" spans="1:3" ht="21.75" customHeight="1" x14ac:dyDescent="0.25">
      <c r="A116" s="28" t="s">
        <v>145</v>
      </c>
      <c r="B116" s="38" t="s">
        <v>146</v>
      </c>
      <c r="C116" s="43">
        <v>0</v>
      </c>
    </row>
    <row r="117" spans="1:3" ht="29.25" customHeight="1" x14ac:dyDescent="0.25">
      <c r="A117" s="28"/>
      <c r="B117" s="38" t="s">
        <v>147</v>
      </c>
      <c r="C117" s="43">
        <v>0</v>
      </c>
    </row>
    <row r="118" spans="1:3" ht="29.25" customHeight="1" x14ac:dyDescent="0.25">
      <c r="A118" s="28"/>
      <c r="B118" s="37" t="s">
        <v>148</v>
      </c>
      <c r="C118" s="45">
        <f>SUM(C106:C117)</f>
        <v>10577.2</v>
      </c>
    </row>
    <row r="119" spans="1:3" ht="31.5" customHeight="1" x14ac:dyDescent="0.25">
      <c r="A119" s="29">
        <v>6</v>
      </c>
      <c r="B119" s="37" t="s">
        <v>149</v>
      </c>
      <c r="C119" s="45">
        <v>34034.699999999997</v>
      </c>
    </row>
    <row r="120" spans="1:3" ht="27.75" customHeight="1" x14ac:dyDescent="0.25">
      <c r="A120" s="29" t="s">
        <v>150</v>
      </c>
      <c r="B120" s="37" t="s">
        <v>151</v>
      </c>
      <c r="C120" s="43">
        <v>0</v>
      </c>
    </row>
    <row r="121" spans="1:3" ht="15.95" customHeight="1" x14ac:dyDescent="0.25">
      <c r="A121" s="28" t="s">
        <v>152</v>
      </c>
      <c r="B121" s="38" t="s">
        <v>153</v>
      </c>
      <c r="C121" s="43">
        <v>0</v>
      </c>
    </row>
    <row r="122" spans="1:3" ht="62.25" customHeight="1" x14ac:dyDescent="0.25">
      <c r="A122" s="28" t="s">
        <v>154</v>
      </c>
      <c r="B122" s="38" t="s">
        <v>155</v>
      </c>
      <c r="C122" s="43">
        <v>5470.44</v>
      </c>
    </row>
    <row r="123" spans="1:3" ht="60.75" customHeight="1" x14ac:dyDescent="0.25">
      <c r="A123" s="28"/>
      <c r="B123" s="38" t="s">
        <v>156</v>
      </c>
      <c r="C123" s="43">
        <v>0</v>
      </c>
    </row>
    <row r="124" spans="1:3" ht="28.5" customHeight="1" x14ac:dyDescent="0.25">
      <c r="A124" s="28" t="s">
        <v>157</v>
      </c>
      <c r="B124" s="38" t="s">
        <v>158</v>
      </c>
      <c r="C124" s="43">
        <v>0</v>
      </c>
    </row>
    <row r="125" spans="1:3" ht="32.25" customHeight="1" x14ac:dyDescent="0.25">
      <c r="A125" s="28"/>
      <c r="B125" s="38" t="s">
        <v>159</v>
      </c>
      <c r="C125" s="43">
        <v>0</v>
      </c>
    </row>
    <row r="126" spans="1:3" ht="29.25" customHeight="1" x14ac:dyDescent="0.25">
      <c r="A126" s="28"/>
      <c r="B126" s="38" t="s">
        <v>160</v>
      </c>
      <c r="C126" s="43">
        <v>0</v>
      </c>
    </row>
    <row r="127" spans="1:3" ht="42.75" customHeight="1" x14ac:dyDescent="0.25">
      <c r="A127" s="28" t="s">
        <v>161</v>
      </c>
      <c r="B127" s="38" t="s">
        <v>162</v>
      </c>
      <c r="C127" s="43">
        <v>4013.3999999999992</v>
      </c>
    </row>
    <row r="128" spans="1:3" ht="24.75" customHeight="1" x14ac:dyDescent="0.25">
      <c r="A128" s="32" t="s">
        <v>163</v>
      </c>
      <c r="B128" s="38" t="s">
        <v>164</v>
      </c>
      <c r="C128" s="43">
        <v>0</v>
      </c>
    </row>
    <row r="129" spans="1:3" ht="25.5" customHeight="1" x14ac:dyDescent="0.25">
      <c r="A129" s="30" t="s">
        <v>165</v>
      </c>
      <c r="B129" s="38" t="s">
        <v>166</v>
      </c>
      <c r="C129" s="43">
        <v>0</v>
      </c>
    </row>
    <row r="130" spans="1:3" ht="44.25" customHeight="1" x14ac:dyDescent="0.25">
      <c r="A130" s="30"/>
      <c r="B130" s="38" t="s">
        <v>167</v>
      </c>
      <c r="C130" s="43">
        <v>4122.1200000000008</v>
      </c>
    </row>
    <row r="131" spans="1:3" ht="28.5" customHeight="1" x14ac:dyDescent="0.25">
      <c r="A131" s="30" t="s">
        <v>168</v>
      </c>
      <c r="B131" s="39" t="s">
        <v>158</v>
      </c>
      <c r="C131" s="43">
        <v>0</v>
      </c>
    </row>
    <row r="132" spans="1:3" ht="18.75" hidden="1" customHeight="1" x14ac:dyDescent="0.25">
      <c r="A132" s="30"/>
      <c r="B132" s="39" t="s">
        <v>169</v>
      </c>
      <c r="C132" s="43">
        <v>0</v>
      </c>
    </row>
    <row r="133" spans="1:3" ht="31.5" hidden="1" customHeight="1" x14ac:dyDescent="0.25">
      <c r="A133" s="30"/>
      <c r="B133" s="39" t="s">
        <v>170</v>
      </c>
      <c r="C133" s="43">
        <v>0</v>
      </c>
    </row>
    <row r="134" spans="1:3" ht="15.95" hidden="1" customHeight="1" x14ac:dyDescent="0.25">
      <c r="A134" s="30"/>
      <c r="B134" s="39" t="s">
        <v>171</v>
      </c>
      <c r="C134" s="43">
        <v>0</v>
      </c>
    </row>
    <row r="135" spans="1:3" ht="24" hidden="1" customHeight="1" x14ac:dyDescent="0.25">
      <c r="A135" s="30"/>
      <c r="B135" s="39" t="s">
        <v>172</v>
      </c>
      <c r="C135" s="43">
        <v>0</v>
      </c>
    </row>
    <row r="136" spans="1:3" ht="26.25" hidden="1" customHeight="1" x14ac:dyDescent="0.25">
      <c r="A136" s="30"/>
      <c r="B136" s="39" t="s">
        <v>173</v>
      </c>
      <c r="C136" s="43">
        <v>0</v>
      </c>
    </row>
    <row r="137" spans="1:3" ht="15.95" hidden="1" customHeight="1" x14ac:dyDescent="0.25">
      <c r="A137" s="30"/>
      <c r="B137" s="39" t="s">
        <v>174</v>
      </c>
      <c r="C137" s="43">
        <v>0</v>
      </c>
    </row>
    <row r="138" spans="1:3" ht="15.95" hidden="1" customHeight="1" x14ac:dyDescent="0.25">
      <c r="A138" s="30"/>
      <c r="B138" s="39" t="s">
        <v>175</v>
      </c>
      <c r="C138" s="43">
        <v>0</v>
      </c>
    </row>
    <row r="139" spans="1:3" ht="27" hidden="1" customHeight="1" x14ac:dyDescent="0.25">
      <c r="A139" s="30"/>
      <c r="B139" s="40" t="s">
        <v>176</v>
      </c>
      <c r="C139" s="43">
        <v>0</v>
      </c>
    </row>
    <row r="140" spans="1:3" ht="30.75" customHeight="1" x14ac:dyDescent="0.25">
      <c r="A140" s="30" t="s">
        <v>177</v>
      </c>
      <c r="B140" s="38" t="s">
        <v>178</v>
      </c>
      <c r="C140" s="43">
        <v>3938.52</v>
      </c>
    </row>
    <row r="141" spans="1:3" ht="27.75" customHeight="1" x14ac:dyDescent="0.25">
      <c r="A141" s="30" t="s">
        <v>179</v>
      </c>
      <c r="B141" s="38" t="s">
        <v>180</v>
      </c>
      <c r="C141" s="43">
        <v>0</v>
      </c>
    </row>
    <row r="142" spans="1:3" ht="45" customHeight="1" x14ac:dyDescent="0.25">
      <c r="A142" s="30"/>
      <c r="B142" s="38" t="s">
        <v>178</v>
      </c>
      <c r="C142" s="43">
        <v>7877.04</v>
      </c>
    </row>
    <row r="143" spans="1:3" ht="18" customHeight="1" x14ac:dyDescent="0.25">
      <c r="A143" s="30"/>
      <c r="B143" s="37" t="s">
        <v>181</v>
      </c>
      <c r="C143" s="45">
        <f>SUM(C122:C142)</f>
        <v>25421.52</v>
      </c>
    </row>
    <row r="144" spans="1:3" ht="15.95" customHeight="1" x14ac:dyDescent="0.25">
      <c r="A144" s="29">
        <v>8</v>
      </c>
      <c r="B144" s="37" t="s">
        <v>182</v>
      </c>
      <c r="C144" s="43"/>
    </row>
    <row r="145" spans="1:3" ht="49.5" customHeight="1" x14ac:dyDescent="0.25">
      <c r="A145" s="28" t="s">
        <v>183</v>
      </c>
      <c r="B145" s="38" t="s">
        <v>184</v>
      </c>
      <c r="C145" s="43">
        <v>0</v>
      </c>
    </row>
    <row r="146" spans="1:3" ht="18" customHeight="1" x14ac:dyDescent="0.25">
      <c r="A146" s="28"/>
      <c r="B146" s="41" t="s">
        <v>185</v>
      </c>
      <c r="C146" s="43">
        <v>527.79999999999995</v>
      </c>
    </row>
    <row r="147" spans="1:3" ht="18.75" customHeight="1" x14ac:dyDescent="0.25">
      <c r="A147" s="28"/>
      <c r="B147" s="41" t="s">
        <v>186</v>
      </c>
      <c r="C147" s="43">
        <v>1425.98</v>
      </c>
    </row>
    <row r="148" spans="1:3" ht="18" customHeight="1" x14ac:dyDescent="0.25">
      <c r="A148" s="28"/>
      <c r="B148" s="42" t="s">
        <v>187</v>
      </c>
      <c r="C148" s="43">
        <v>1164</v>
      </c>
    </row>
    <row r="149" spans="1:3" ht="28.5" customHeight="1" x14ac:dyDescent="0.25">
      <c r="A149" s="28" t="s">
        <v>188</v>
      </c>
      <c r="B149" s="38" t="s">
        <v>189</v>
      </c>
      <c r="C149" s="43">
        <v>0</v>
      </c>
    </row>
    <row r="150" spans="1:3" ht="25.5" customHeight="1" x14ac:dyDescent="0.25">
      <c r="A150" s="28"/>
      <c r="B150" s="38" t="s">
        <v>190</v>
      </c>
      <c r="C150" s="43">
        <v>674.94</v>
      </c>
    </row>
    <row r="151" spans="1:3" ht="23.25" customHeight="1" x14ac:dyDescent="0.25">
      <c r="A151" s="28"/>
      <c r="B151" s="38" t="s">
        <v>191</v>
      </c>
      <c r="C151" s="43">
        <v>43.930000000000007</v>
      </c>
    </row>
    <row r="152" spans="1:3" ht="18" customHeight="1" x14ac:dyDescent="0.25">
      <c r="A152" s="28"/>
      <c r="B152" s="37" t="s">
        <v>192</v>
      </c>
      <c r="C152" s="45">
        <f>SUM(C145:C151)</f>
        <v>3836.6499999999996</v>
      </c>
    </row>
    <row r="153" spans="1:3" ht="15.95" customHeight="1" x14ac:dyDescent="0.25">
      <c r="A153" s="29">
        <v>9</v>
      </c>
      <c r="B153" s="37" t="s">
        <v>193</v>
      </c>
      <c r="C153" s="45">
        <v>2211.3000000000002</v>
      </c>
    </row>
    <row r="154" spans="1:3" ht="15.95" customHeight="1" x14ac:dyDescent="0.25">
      <c r="A154" s="29">
        <v>10</v>
      </c>
      <c r="B154" s="37" t="s">
        <v>194</v>
      </c>
      <c r="C154" s="45">
        <v>4095</v>
      </c>
    </row>
    <row r="155" spans="1:3" ht="19.5" customHeight="1" x14ac:dyDescent="0.25">
      <c r="A155" s="29">
        <v>11</v>
      </c>
      <c r="B155" s="37" t="s">
        <v>195</v>
      </c>
      <c r="C155" s="43">
        <v>0</v>
      </c>
    </row>
    <row r="156" spans="1:3" ht="23.25" customHeight="1" x14ac:dyDescent="0.25">
      <c r="A156" s="29"/>
      <c r="B156" s="37" t="s">
        <v>196</v>
      </c>
      <c r="C156" s="45">
        <f>C66+C71+C89+C104+C118+C119+C143+C152+C153+C154</f>
        <v>498854.19080000004</v>
      </c>
    </row>
    <row r="157" spans="1:3" x14ac:dyDescent="0.25">
      <c r="A157" s="51"/>
      <c r="B157" s="52" t="s">
        <v>202</v>
      </c>
      <c r="C157" s="53"/>
    </row>
    <row r="158" spans="1:3" x14ac:dyDescent="0.25">
      <c r="A158" s="51"/>
      <c r="B158" s="52" t="s">
        <v>203</v>
      </c>
      <c r="C158" s="53">
        <v>30200.99</v>
      </c>
    </row>
    <row r="159" spans="1:3" x14ac:dyDescent="0.25">
      <c r="A159" s="51"/>
      <c r="B159" s="52" t="s">
        <v>204</v>
      </c>
      <c r="C159" s="54">
        <f>C158-C156</f>
        <v>-468653.20080000005</v>
      </c>
    </row>
    <row r="160" spans="1:3" x14ac:dyDescent="0.25">
      <c r="A160" s="51"/>
      <c r="B160" s="52" t="s">
        <v>205</v>
      </c>
      <c r="C160" s="54">
        <f>C159+C43</f>
        <v>-468653.20080000005</v>
      </c>
    </row>
  </sheetData>
  <mergeCells count="4">
    <mergeCell ref="B95:B96"/>
    <mergeCell ref="A39:B39"/>
    <mergeCell ref="A40:B40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2025-02-18T04:14:03Z</dcterms:created>
  <dcterms:modified xsi:type="dcterms:W3CDTF">2025-02-21T01:33:43Z</dcterms:modified>
</cp:coreProperties>
</file>