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Юбилейн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5" i="1" l="1"/>
  <c r="C114" i="1"/>
  <c r="C111" i="1" l="1"/>
  <c r="C108" i="1"/>
  <c r="C86" i="1"/>
  <c r="C72" i="1"/>
  <c r="C56" i="1"/>
  <c r="C47" i="1"/>
  <c r="C38" i="1"/>
  <c r="C14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<sst xmlns="http://schemas.openxmlformats.org/spreadsheetml/2006/main" count="137" uniqueCount="127">
  <si>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</si>
  <si>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</si>
  <si>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</si>
  <si>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</si>
  <si>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</si>
  <si>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</si>
  <si>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</si>
  <si>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</si>
  <si>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</si>
  <si>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</si>
  <si>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</si>
  <si>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</si>
  <si>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</si>
  <si>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</si>
  <si>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</si>
  <si>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</si>
  <si>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</si>
  <si>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</si>
  <si>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</si>
  <si>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</si>
  <si>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</si>
  <si>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</si>
  <si>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</si>
  <si>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</si>
  <si>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</si>
  <si>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</si>
  <si>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</si>
  <si>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</si>
  <si>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</si>
  <si>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</si>
  <si>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</si>
  <si>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</si>
  <si>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</si>
  <si>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</si>
  <si>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</si>
  <si>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</si>
  <si>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</si>
  <si>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</si>
  <si>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</si>
  <si>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</si>
  <si>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</si>
  <si>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</si>
  <si>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</si>
  <si>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</si>
  <si>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</si>
  <si>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</si>
  <si>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</si>
  <si>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</si>
  <si>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</si>
  <si>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</si>
  <si>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</si>
  <si>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</si>
  <si>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</si>
  <si>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</si>
  <si>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</si>
  <si>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</si>
  <si>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</si>
  <si>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</si>
  <si>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</si>
  <si>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</si>
  <si>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</si>
  <si>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</si>
  <si>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</si>
  <si>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</si>
  <si>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</si>
  <si>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</si>
  <si>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</si>
  <si>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</si>
  <si>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</si>
  <si>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</si>
  <si>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</si>
  <si>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</si>
  <si>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</si>
  <si>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</si>
  <si>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</si>
  <si>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</si>
  <si>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</si>
  <si>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</si>
  <si>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</si>
  <si>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</si>
  <si>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</si>
  <si>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</si>
  <si>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</si>
  <si>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</si>
  <si>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поверка водосчетчика 05.09.2024г.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</si>
  <si>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</si>
  <si>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</si>
  <si>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</si>
  <si>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СА-19</t>
  </si>
  <si>
    <t>Текущий ремонт систем ВиК</t>
  </si>
  <si>
    <t>замена сбросных вентилей  Ду 15 мм на стояках ГВС</t>
  </si>
  <si>
    <t>замена общедомового прибора ХВС Ду 15мм ITELMA</t>
  </si>
  <si>
    <t>замена вентиля на стояке ХВС</t>
  </si>
  <si>
    <t>вентиль бронзовый Ду 20мм</t>
  </si>
  <si>
    <t>резьба Ду 20мм</t>
  </si>
  <si>
    <t>контргайка Ду 20мм</t>
  </si>
  <si>
    <t>замена сборки с запорной арматурой на стояке ХВС (стояк кв.№6):</t>
  </si>
  <si>
    <t>а</t>
  </si>
  <si>
    <t>смена крана шарового Ду 15 мм</t>
  </si>
  <si>
    <t>б</t>
  </si>
  <si>
    <t>смена сгона Ду 20 мм</t>
  </si>
  <si>
    <t>в</t>
  </si>
  <si>
    <t>смена муфты Ду 20 мм</t>
  </si>
  <si>
    <t>г</t>
  </si>
  <si>
    <t>смена контргайки Ду 20 мм</t>
  </si>
  <si>
    <t>д</t>
  </si>
  <si>
    <t>смена резьбы Ду 15 мм</t>
  </si>
  <si>
    <t>ж</t>
  </si>
  <si>
    <t>сварочные работы</t>
  </si>
  <si>
    <t>Текущий ремонт систем конструктивных элементов</t>
  </si>
  <si>
    <t xml:space="preserve">очистка козырьков входа от снега (2 шт) </t>
  </si>
  <si>
    <t>Дополнительная механизированная уборка территории от снега</t>
  </si>
  <si>
    <t>Покраска контейнера</t>
  </si>
  <si>
    <t>17</t>
  </si>
  <si>
    <t>Содержание антенн и запирающих устройств</t>
  </si>
  <si>
    <t>15</t>
  </si>
  <si>
    <t>Управление многоквартирным домом</t>
  </si>
  <si>
    <t xml:space="preserve">Сумма затрат по дому </t>
  </si>
  <si>
    <t>по управлению и обслуживанию</t>
  </si>
  <si>
    <t>МКД по ул.Юбилейная 5</t>
  </si>
  <si>
    <t>1.Содержание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</si>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</sst>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2" fontId="6" fillId="0" borderId="0" xfId="0" applyNumberFormat="1" applyFont="1" applyFill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5" fillId="0" borderId="1" xfId="2" applyNumberFormat="1" applyFont="1" applyFill="1" applyBorder="1" applyAlignment="1">
      <alignment horizontal="right" wrapText="1"/>
    </xf>
    <xf numFmtId="0" fontId="6" fillId="0" borderId="0" xfId="0" applyFont="1" applyFill="1" applyBorder="1"/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16" fontId="5" fillId="0" borderId="11" xfId="0" applyNumberFormat="1" applyFont="1" applyBorder="1" applyAlignment="1">
      <alignment wrapText="1"/>
    </xf>
    <xf numFmtId="0" fontId="6" fillId="0" borderId="7" xfId="0" applyFont="1" applyBorder="1" applyAlignment="1">
      <alignment wrapText="1"/>
    </xf>
    <xf numFmtId="164" fontId="8" fillId="0" borderId="1" xfId="0" applyNumberFormat="1" applyFont="1" applyBorder="1"/>
    <xf numFmtId="0" fontId="8" fillId="0" borderId="0" xfId="0" applyFont="1"/>
    <xf numFmtId="49" fontId="5" fillId="0" borderId="12" xfId="0" applyNumberFormat="1" applyFont="1" applyBorder="1" applyAlignment="1"/>
    <xf numFmtId="0" fontId="6" fillId="0" borderId="1" xfId="0" applyFont="1" applyBorder="1" applyAlignment="1">
      <alignment wrapText="1"/>
    </xf>
    <xf numFmtId="2" fontId="8" fillId="0" borderId="1" xfId="0" applyNumberFormat="1" applyFont="1" applyBorder="1"/>
    <xf numFmtId="0" fontId="6" fillId="0" borderId="1" xfId="0" applyFont="1" applyBorder="1"/>
    <xf numFmtId="49" fontId="5" fillId="0" borderId="11" xfId="0" applyNumberFormat="1" applyFont="1" applyBorder="1" applyAlignment="1"/>
    <xf numFmtId="49" fontId="5" fillId="0" borderId="8" xfId="0" applyNumberFormat="1" applyFont="1" applyBorder="1" applyAlignment="1"/>
    <xf numFmtId="0" fontId="6" fillId="0" borderId="2" xfId="0" applyFont="1" applyBorder="1"/>
    <xf numFmtId="49" fontId="5" fillId="0" borderId="4" xfId="0" applyNumberFormat="1" applyFont="1" applyBorder="1" applyAlignment="1">
      <alignment horizontal="center"/>
    </xf>
    <xf numFmtId="0" fontId="6" fillId="0" borderId="10" xfId="0" applyFont="1" applyBorder="1" applyAlignment="1"/>
    <xf numFmtId="0" fontId="6" fillId="0" borderId="2" xfId="0" applyFont="1" applyBorder="1" applyAlignment="1">
      <alignment wrapText="1"/>
    </xf>
    <xf numFmtId="49" fontId="5" fillId="0" borderId="13" xfId="0" applyNumberFormat="1" applyFont="1" applyBorder="1" applyAlignment="1"/>
    <xf numFmtId="0" fontId="5" fillId="0" borderId="14" xfId="0" applyFont="1" applyBorder="1"/>
    <xf numFmtId="49" fontId="5" fillId="0" borderId="9" xfId="0" applyNumberFormat="1" applyFont="1" applyBorder="1" applyAlignment="1">
      <alignment horizontal="center"/>
    </xf>
    <xf numFmtId="0" fontId="5" fillId="0" borderId="14" xfId="0" applyFont="1" applyBorder="1" applyAlignment="1"/>
    <xf numFmtId="0" fontId="6" fillId="0" borderId="7" xfId="0" applyFont="1" applyBorder="1" applyAlignment="1"/>
    <xf numFmtId="0" fontId="6" fillId="0" borderId="1" xfId="0" applyFont="1" applyBorder="1" applyAlignment="1"/>
    <xf numFmtId="49" fontId="5" fillId="0" borderId="15" xfId="0" applyNumberFormat="1" applyFont="1" applyBorder="1" applyAlignment="1"/>
    <xf numFmtId="0" fontId="6" fillId="0" borderId="2" xfId="0" applyFont="1" applyBorder="1" applyAlignment="1"/>
    <xf numFmtId="0" fontId="5" fillId="0" borderId="10" xfId="0" applyFont="1" applyBorder="1" applyAlignment="1"/>
    <xf numFmtId="0" fontId="6" fillId="0" borderId="7" xfId="0" applyFont="1" applyBorder="1"/>
    <xf numFmtId="49" fontId="5" fillId="0" borderId="1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6" xfId="0" applyFont="1" applyBorder="1" applyAlignment="1"/>
    <xf numFmtId="49" fontId="5" fillId="0" borderId="17" xfId="0" applyNumberFormat="1" applyFont="1" applyBorder="1" applyAlignment="1">
      <alignment horizontal="center"/>
    </xf>
    <xf numFmtId="0" fontId="6" fillId="0" borderId="18" xfId="0" applyFont="1" applyBorder="1"/>
    <xf numFmtId="49" fontId="5" fillId="0" borderId="15" xfId="0" applyNumberFormat="1" applyFont="1" applyBorder="1" applyAlignment="1">
      <alignment horizontal="center"/>
    </xf>
    <xf numFmtId="0" fontId="6" fillId="0" borderId="16" xfId="0" applyFont="1" applyBorder="1"/>
    <xf numFmtId="0" fontId="6" fillId="0" borderId="6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6" xfId="0" applyFont="1" applyBorder="1"/>
    <xf numFmtId="49" fontId="5" fillId="0" borderId="19" xfId="0" applyNumberFormat="1" applyFont="1" applyBorder="1" applyAlignment="1">
      <alignment horizontal="center"/>
    </xf>
    <xf numFmtId="0" fontId="5" fillId="0" borderId="20" xfId="0" applyFont="1" applyBorder="1"/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2" fontId="6" fillId="0" borderId="1" xfId="0" applyNumberFormat="1" applyFont="1" applyBorder="1"/>
    <xf numFmtId="0" fontId="5" fillId="0" borderId="1" xfId="0" applyFont="1" applyBorder="1"/>
    <xf numFmtId="0" fontId="6" fillId="0" borderId="1" xfId="0" applyFont="1" applyBorder="1" applyAlignment="1">
      <alignment vertical="top"/>
    </xf>
    <xf numFmtId="2" fontId="6" fillId="0" borderId="1" xfId="1" applyNumberFormat="1" applyFont="1" applyBorder="1"/>
    <xf numFmtId="0" fontId="6" fillId="0" borderId="0" xfId="0" applyFont="1"/>
    <xf numFmtId="0" fontId="5" fillId="0" borderId="1" xfId="0" applyFont="1" applyBorder="1" applyAlignment="1">
      <alignment wrapText="1"/>
    </xf>
    <xf numFmtId="49" fontId="5" fillId="0" borderId="1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18" xfId="0" applyFont="1" applyBorder="1" applyAlignment="1"/>
    <xf numFmtId="0" fontId="6" fillId="0" borderId="14" xfId="0" applyFont="1" applyBorder="1" applyAlignment="1"/>
    <xf numFmtId="49" fontId="5" fillId="0" borderId="5" xfId="0" applyNumberFormat="1" applyFont="1" applyBorder="1" applyAlignment="1"/>
    <xf numFmtId="0" fontId="5" fillId="0" borderId="6" xfId="0" applyFont="1" applyBorder="1"/>
    <xf numFmtId="2" fontId="9" fillId="0" borderId="1" xfId="0" applyNumberFormat="1" applyFont="1" applyBorder="1"/>
    <xf numFmtId="0" fontId="5" fillId="0" borderId="10" xfId="0" applyFont="1" applyBorder="1" applyAlignment="1">
      <alignment wrapText="1"/>
    </xf>
    <xf numFmtId="0" fontId="5" fillId="0" borderId="1" xfId="2" applyFont="1" applyBorder="1" applyAlignment="1">
      <alignment horizontal="center"/>
    </xf>
    <xf numFmtId="0" fontId="5" fillId="0" borderId="1" xfId="2" applyFont="1" applyBorder="1"/>
    <xf numFmtId="2" fontId="5" fillId="0" borderId="1" xfId="2" applyNumberFormat="1" applyFont="1" applyFill="1" applyBorder="1" applyAlignment="1">
      <alignment horizontal="right"/>
    </xf>
    <xf numFmtId="0" fontId="5" fillId="0" borderId="1" xfId="2" applyFont="1" applyBorder="1" applyAlignment="1">
      <alignment horizontal="center" wrapText="1"/>
    </xf>
    <xf numFmtId="2" fontId="5" fillId="0" borderId="1" xfId="2" applyNumberFormat="1" applyFont="1" applyBorder="1" applyAlignment="1">
      <alignment horizontal="right" wrapText="1"/>
    </xf>
    <xf numFmtId="0" fontId="5" fillId="0" borderId="0" xfId="0" applyFont="1" applyFill="1" applyAlignment="1">
      <alignment horizontal="center" wrapText="1"/>
    </xf>
    <xf numFmtId="2" fontId="6" fillId="0" borderId="0" xfId="0" applyNumberFormat="1" applyFont="1" applyFill="1" applyAlignment="1">
      <alignment horizontal="right" wrapText="1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8"/>
  <sheetViews>
    <sheetView tabSelected="1" topLeftCell="A85" workbookViewId="0">
      <selection activeCell="C116" sqref="C116"/>
    </sheetView>
  </sheetViews>
  <sheetFormatPr defaultColWidth="10.42578125" defaultRowHeight="15.75" x14ac:dyDescent="0.25"/>
  <cols>
    <col min="1" max="1" width="5.85546875" style="14" customWidth="1"/>
    <col min="2" max="2" width="71.7109375" style="14" customWidth="1"/>
    <col min="3" max="3" width="13.140625" style="14" customWidth="1"/>
    <col min="4" max="189" width="10.42578125" style="14"/>
    <col min="190" max="190" width="5.85546875" style="14" customWidth="1"/>
    <col min="191" max="191" width="44" style="14" customWidth="1"/>
    <col min="192" max="192" width="8.85546875" style="14" customWidth="1"/>
    <col min="193" max="193" width="8.42578125" style="14" customWidth="1"/>
    <col min="194" max="194" width="7.28515625" style="14" customWidth="1"/>
    <col min="195" max="195" width="7.140625" style="14" customWidth="1"/>
    <col min="196" max="196" width="8" style="14" customWidth="1"/>
    <col min="197" max="245" width="10.42578125" style="14"/>
    <col min="246" max="246" width="13.140625" style="14" customWidth="1"/>
    <col min="247" max="445" width="10.42578125" style="14"/>
    <col min="446" max="446" width="5.85546875" style="14" customWidth="1"/>
    <col min="447" max="447" width="44" style="14" customWidth="1"/>
    <col min="448" max="448" width="8.85546875" style="14" customWidth="1"/>
    <col min="449" max="449" width="8.42578125" style="14" customWidth="1"/>
    <col min="450" max="450" width="7.28515625" style="14" customWidth="1"/>
    <col min="451" max="451" width="7.140625" style="14" customWidth="1"/>
    <col min="452" max="452" width="8" style="14" customWidth="1"/>
    <col min="453" max="501" width="10.42578125" style="14"/>
    <col min="502" max="502" width="13.140625" style="14" customWidth="1"/>
    <col min="503" max="701" width="10.42578125" style="14"/>
    <col min="702" max="702" width="5.85546875" style="14" customWidth="1"/>
    <col min="703" max="703" width="44" style="14" customWidth="1"/>
    <col min="704" max="704" width="8.85546875" style="14" customWidth="1"/>
    <col min="705" max="705" width="8.42578125" style="14" customWidth="1"/>
    <col min="706" max="706" width="7.28515625" style="14" customWidth="1"/>
    <col min="707" max="707" width="7.140625" style="14" customWidth="1"/>
    <col min="708" max="708" width="8" style="14" customWidth="1"/>
    <col min="709" max="757" width="10.42578125" style="14"/>
    <col min="758" max="758" width="13.140625" style="14" customWidth="1"/>
    <col min="759" max="957" width="10.42578125" style="14"/>
    <col min="958" max="958" width="5.85546875" style="14" customWidth="1"/>
    <col min="959" max="959" width="44" style="14" customWidth="1"/>
    <col min="960" max="960" width="8.85546875" style="14" customWidth="1"/>
    <col min="961" max="961" width="8.42578125" style="14" customWidth="1"/>
    <col min="962" max="962" width="7.28515625" style="14" customWidth="1"/>
    <col min="963" max="963" width="7.140625" style="14" customWidth="1"/>
    <col min="964" max="964" width="8" style="14" customWidth="1"/>
    <col min="965" max="1013" width="10.42578125" style="14"/>
    <col min="1014" max="1014" width="13.140625" style="14" customWidth="1"/>
    <col min="1015" max="1213" width="10.42578125" style="14"/>
    <col min="1214" max="1214" width="5.85546875" style="14" customWidth="1"/>
    <col min="1215" max="1215" width="44" style="14" customWidth="1"/>
    <col min="1216" max="1216" width="8.85546875" style="14" customWidth="1"/>
    <col min="1217" max="1217" width="8.42578125" style="14" customWidth="1"/>
    <col min="1218" max="1218" width="7.28515625" style="14" customWidth="1"/>
    <col min="1219" max="1219" width="7.140625" style="14" customWidth="1"/>
    <col min="1220" max="1220" width="8" style="14" customWidth="1"/>
    <col min="1221" max="1269" width="10.42578125" style="14"/>
    <col min="1270" max="1270" width="13.140625" style="14" customWidth="1"/>
    <col min="1271" max="1469" width="10.42578125" style="14"/>
    <col min="1470" max="1470" width="5.85546875" style="14" customWidth="1"/>
    <col min="1471" max="1471" width="44" style="14" customWidth="1"/>
    <col min="1472" max="1472" width="8.85546875" style="14" customWidth="1"/>
    <col min="1473" max="1473" width="8.42578125" style="14" customWidth="1"/>
    <col min="1474" max="1474" width="7.28515625" style="14" customWidth="1"/>
    <col min="1475" max="1475" width="7.140625" style="14" customWidth="1"/>
    <col min="1476" max="1476" width="8" style="14" customWidth="1"/>
    <col min="1477" max="1525" width="10.42578125" style="14"/>
    <col min="1526" max="1526" width="13.140625" style="14" customWidth="1"/>
    <col min="1527" max="1725" width="10.42578125" style="14"/>
    <col min="1726" max="1726" width="5.85546875" style="14" customWidth="1"/>
    <col min="1727" max="1727" width="44" style="14" customWidth="1"/>
    <col min="1728" max="1728" width="8.85546875" style="14" customWidth="1"/>
    <col min="1729" max="1729" width="8.42578125" style="14" customWidth="1"/>
    <col min="1730" max="1730" width="7.28515625" style="14" customWidth="1"/>
    <col min="1731" max="1731" width="7.140625" style="14" customWidth="1"/>
    <col min="1732" max="1732" width="8" style="14" customWidth="1"/>
    <col min="1733" max="1781" width="10.42578125" style="14"/>
    <col min="1782" max="1782" width="13.140625" style="14" customWidth="1"/>
    <col min="1783" max="1981" width="10.42578125" style="14"/>
    <col min="1982" max="1982" width="5.85546875" style="14" customWidth="1"/>
    <col min="1983" max="1983" width="44" style="14" customWidth="1"/>
    <col min="1984" max="1984" width="8.85546875" style="14" customWidth="1"/>
    <col min="1985" max="1985" width="8.42578125" style="14" customWidth="1"/>
    <col min="1986" max="1986" width="7.28515625" style="14" customWidth="1"/>
    <col min="1987" max="1987" width="7.140625" style="14" customWidth="1"/>
    <col min="1988" max="1988" width="8" style="14" customWidth="1"/>
    <col min="1989" max="2037" width="10.42578125" style="14"/>
    <col min="2038" max="2038" width="13.140625" style="14" customWidth="1"/>
    <col min="2039" max="2237" width="10.42578125" style="14"/>
    <col min="2238" max="2238" width="5.85546875" style="14" customWidth="1"/>
    <col min="2239" max="2239" width="44" style="14" customWidth="1"/>
    <col min="2240" max="2240" width="8.85546875" style="14" customWidth="1"/>
    <col min="2241" max="2241" width="8.42578125" style="14" customWidth="1"/>
    <col min="2242" max="2242" width="7.28515625" style="14" customWidth="1"/>
    <col min="2243" max="2243" width="7.140625" style="14" customWidth="1"/>
    <col min="2244" max="2244" width="8" style="14" customWidth="1"/>
    <col min="2245" max="2293" width="10.42578125" style="14"/>
    <col min="2294" max="2294" width="13.140625" style="14" customWidth="1"/>
    <col min="2295" max="2493" width="10.42578125" style="14"/>
    <col min="2494" max="2494" width="5.85546875" style="14" customWidth="1"/>
    <col min="2495" max="2495" width="44" style="14" customWidth="1"/>
    <col min="2496" max="2496" width="8.85546875" style="14" customWidth="1"/>
    <col min="2497" max="2497" width="8.42578125" style="14" customWidth="1"/>
    <col min="2498" max="2498" width="7.28515625" style="14" customWidth="1"/>
    <col min="2499" max="2499" width="7.140625" style="14" customWidth="1"/>
    <col min="2500" max="2500" width="8" style="14" customWidth="1"/>
    <col min="2501" max="2549" width="10.42578125" style="14"/>
    <col min="2550" max="2550" width="13.140625" style="14" customWidth="1"/>
    <col min="2551" max="2749" width="10.42578125" style="14"/>
    <col min="2750" max="2750" width="5.85546875" style="14" customWidth="1"/>
    <col min="2751" max="2751" width="44" style="14" customWidth="1"/>
    <col min="2752" max="2752" width="8.85546875" style="14" customWidth="1"/>
    <col min="2753" max="2753" width="8.42578125" style="14" customWidth="1"/>
    <col min="2754" max="2754" width="7.28515625" style="14" customWidth="1"/>
    <col min="2755" max="2755" width="7.140625" style="14" customWidth="1"/>
    <col min="2756" max="2756" width="8" style="14" customWidth="1"/>
    <col min="2757" max="2805" width="10.42578125" style="14"/>
    <col min="2806" max="2806" width="13.140625" style="14" customWidth="1"/>
    <col min="2807" max="3005" width="10.42578125" style="14"/>
    <col min="3006" max="3006" width="5.85546875" style="14" customWidth="1"/>
    <col min="3007" max="3007" width="44" style="14" customWidth="1"/>
    <col min="3008" max="3008" width="8.85546875" style="14" customWidth="1"/>
    <col min="3009" max="3009" width="8.42578125" style="14" customWidth="1"/>
    <col min="3010" max="3010" width="7.28515625" style="14" customWidth="1"/>
    <col min="3011" max="3011" width="7.140625" style="14" customWidth="1"/>
    <col min="3012" max="3012" width="8" style="14" customWidth="1"/>
    <col min="3013" max="3061" width="10.42578125" style="14"/>
    <col min="3062" max="3062" width="13.140625" style="14" customWidth="1"/>
    <col min="3063" max="3261" width="10.42578125" style="14"/>
    <col min="3262" max="3262" width="5.85546875" style="14" customWidth="1"/>
    <col min="3263" max="3263" width="44" style="14" customWidth="1"/>
    <col min="3264" max="3264" width="8.85546875" style="14" customWidth="1"/>
    <col min="3265" max="3265" width="8.42578125" style="14" customWidth="1"/>
    <col min="3266" max="3266" width="7.28515625" style="14" customWidth="1"/>
    <col min="3267" max="3267" width="7.140625" style="14" customWidth="1"/>
    <col min="3268" max="3268" width="8" style="14" customWidth="1"/>
    <col min="3269" max="3317" width="10.42578125" style="14"/>
    <col min="3318" max="3318" width="13.140625" style="14" customWidth="1"/>
    <col min="3319" max="3517" width="10.42578125" style="14"/>
    <col min="3518" max="3518" width="5.85546875" style="14" customWidth="1"/>
    <col min="3519" max="3519" width="44" style="14" customWidth="1"/>
    <col min="3520" max="3520" width="8.85546875" style="14" customWidth="1"/>
    <col min="3521" max="3521" width="8.42578125" style="14" customWidth="1"/>
    <col min="3522" max="3522" width="7.28515625" style="14" customWidth="1"/>
    <col min="3523" max="3523" width="7.140625" style="14" customWidth="1"/>
    <col min="3524" max="3524" width="8" style="14" customWidth="1"/>
    <col min="3525" max="3573" width="10.42578125" style="14"/>
    <col min="3574" max="3574" width="13.140625" style="14" customWidth="1"/>
    <col min="3575" max="3773" width="10.42578125" style="14"/>
    <col min="3774" max="3774" width="5.85546875" style="14" customWidth="1"/>
    <col min="3775" max="3775" width="44" style="14" customWidth="1"/>
    <col min="3776" max="3776" width="8.85546875" style="14" customWidth="1"/>
    <col min="3777" max="3777" width="8.42578125" style="14" customWidth="1"/>
    <col min="3778" max="3778" width="7.28515625" style="14" customWidth="1"/>
    <col min="3779" max="3779" width="7.140625" style="14" customWidth="1"/>
    <col min="3780" max="3780" width="8" style="14" customWidth="1"/>
    <col min="3781" max="3829" width="10.42578125" style="14"/>
    <col min="3830" max="3830" width="13.140625" style="14" customWidth="1"/>
    <col min="3831" max="4029" width="10.42578125" style="14"/>
    <col min="4030" max="4030" width="5.85546875" style="14" customWidth="1"/>
    <col min="4031" max="4031" width="44" style="14" customWidth="1"/>
    <col min="4032" max="4032" width="8.85546875" style="14" customWidth="1"/>
    <col min="4033" max="4033" width="8.42578125" style="14" customWidth="1"/>
    <col min="4034" max="4034" width="7.28515625" style="14" customWidth="1"/>
    <col min="4035" max="4035" width="7.140625" style="14" customWidth="1"/>
    <col min="4036" max="4036" width="8" style="14" customWidth="1"/>
    <col min="4037" max="4085" width="10.42578125" style="14"/>
    <col min="4086" max="4086" width="13.140625" style="14" customWidth="1"/>
    <col min="4087" max="4285" width="10.42578125" style="14"/>
    <col min="4286" max="4286" width="5.85546875" style="14" customWidth="1"/>
    <col min="4287" max="4287" width="44" style="14" customWidth="1"/>
    <col min="4288" max="4288" width="8.85546875" style="14" customWidth="1"/>
    <col min="4289" max="4289" width="8.42578125" style="14" customWidth="1"/>
    <col min="4290" max="4290" width="7.28515625" style="14" customWidth="1"/>
    <col min="4291" max="4291" width="7.140625" style="14" customWidth="1"/>
    <col min="4292" max="4292" width="8" style="14" customWidth="1"/>
    <col min="4293" max="4341" width="10.42578125" style="14"/>
    <col min="4342" max="4342" width="13.140625" style="14" customWidth="1"/>
    <col min="4343" max="4541" width="10.42578125" style="14"/>
    <col min="4542" max="4542" width="5.85546875" style="14" customWidth="1"/>
    <col min="4543" max="4543" width="44" style="14" customWidth="1"/>
    <col min="4544" max="4544" width="8.85546875" style="14" customWidth="1"/>
    <col min="4545" max="4545" width="8.42578125" style="14" customWidth="1"/>
    <col min="4546" max="4546" width="7.28515625" style="14" customWidth="1"/>
    <col min="4547" max="4547" width="7.140625" style="14" customWidth="1"/>
    <col min="4548" max="4548" width="8" style="14" customWidth="1"/>
    <col min="4549" max="4597" width="10.42578125" style="14"/>
    <col min="4598" max="4598" width="13.140625" style="14" customWidth="1"/>
    <col min="4599" max="4797" width="10.42578125" style="14"/>
    <col min="4798" max="4798" width="5.85546875" style="14" customWidth="1"/>
    <col min="4799" max="4799" width="44" style="14" customWidth="1"/>
    <col min="4800" max="4800" width="8.85546875" style="14" customWidth="1"/>
    <col min="4801" max="4801" width="8.42578125" style="14" customWidth="1"/>
    <col min="4802" max="4802" width="7.28515625" style="14" customWidth="1"/>
    <col min="4803" max="4803" width="7.140625" style="14" customWidth="1"/>
    <col min="4804" max="4804" width="8" style="14" customWidth="1"/>
    <col min="4805" max="4853" width="10.42578125" style="14"/>
    <col min="4854" max="4854" width="13.140625" style="14" customWidth="1"/>
    <col min="4855" max="5053" width="10.42578125" style="14"/>
    <col min="5054" max="5054" width="5.85546875" style="14" customWidth="1"/>
    <col min="5055" max="5055" width="44" style="14" customWidth="1"/>
    <col min="5056" max="5056" width="8.85546875" style="14" customWidth="1"/>
    <col min="5057" max="5057" width="8.42578125" style="14" customWidth="1"/>
    <col min="5058" max="5058" width="7.28515625" style="14" customWidth="1"/>
    <col min="5059" max="5059" width="7.140625" style="14" customWidth="1"/>
    <col min="5060" max="5060" width="8" style="14" customWidth="1"/>
    <col min="5061" max="5109" width="10.42578125" style="14"/>
    <col min="5110" max="5110" width="13.140625" style="14" customWidth="1"/>
    <col min="5111" max="5309" width="10.42578125" style="14"/>
    <col min="5310" max="5310" width="5.85546875" style="14" customWidth="1"/>
    <col min="5311" max="5311" width="44" style="14" customWidth="1"/>
    <col min="5312" max="5312" width="8.85546875" style="14" customWidth="1"/>
    <col min="5313" max="5313" width="8.42578125" style="14" customWidth="1"/>
    <col min="5314" max="5314" width="7.28515625" style="14" customWidth="1"/>
    <col min="5315" max="5315" width="7.140625" style="14" customWidth="1"/>
    <col min="5316" max="5316" width="8" style="14" customWidth="1"/>
    <col min="5317" max="5365" width="10.42578125" style="14"/>
    <col min="5366" max="5366" width="13.140625" style="14" customWidth="1"/>
    <col min="5367" max="5565" width="10.42578125" style="14"/>
    <col min="5566" max="5566" width="5.85546875" style="14" customWidth="1"/>
    <col min="5567" max="5567" width="44" style="14" customWidth="1"/>
    <col min="5568" max="5568" width="8.85546875" style="14" customWidth="1"/>
    <col min="5569" max="5569" width="8.42578125" style="14" customWidth="1"/>
    <col min="5570" max="5570" width="7.28515625" style="14" customWidth="1"/>
    <col min="5571" max="5571" width="7.140625" style="14" customWidth="1"/>
    <col min="5572" max="5572" width="8" style="14" customWidth="1"/>
    <col min="5573" max="5621" width="10.42578125" style="14"/>
    <col min="5622" max="5622" width="13.140625" style="14" customWidth="1"/>
    <col min="5623" max="5821" width="10.42578125" style="14"/>
    <col min="5822" max="5822" width="5.85546875" style="14" customWidth="1"/>
    <col min="5823" max="5823" width="44" style="14" customWidth="1"/>
    <col min="5824" max="5824" width="8.85546875" style="14" customWidth="1"/>
    <col min="5825" max="5825" width="8.42578125" style="14" customWidth="1"/>
    <col min="5826" max="5826" width="7.28515625" style="14" customWidth="1"/>
    <col min="5827" max="5827" width="7.140625" style="14" customWidth="1"/>
    <col min="5828" max="5828" width="8" style="14" customWidth="1"/>
    <col min="5829" max="5877" width="10.42578125" style="14"/>
    <col min="5878" max="5878" width="13.140625" style="14" customWidth="1"/>
    <col min="5879" max="6077" width="10.42578125" style="14"/>
    <col min="6078" max="6078" width="5.85546875" style="14" customWidth="1"/>
    <col min="6079" max="6079" width="44" style="14" customWidth="1"/>
    <col min="6080" max="6080" width="8.85546875" style="14" customWidth="1"/>
    <col min="6081" max="6081" width="8.42578125" style="14" customWidth="1"/>
    <col min="6082" max="6082" width="7.28515625" style="14" customWidth="1"/>
    <col min="6083" max="6083" width="7.140625" style="14" customWidth="1"/>
    <col min="6084" max="6084" width="8" style="14" customWidth="1"/>
    <col min="6085" max="6133" width="10.42578125" style="14"/>
    <col min="6134" max="6134" width="13.140625" style="14" customWidth="1"/>
    <col min="6135" max="6333" width="10.42578125" style="14"/>
    <col min="6334" max="6334" width="5.85546875" style="14" customWidth="1"/>
    <col min="6335" max="6335" width="44" style="14" customWidth="1"/>
    <col min="6336" max="6336" width="8.85546875" style="14" customWidth="1"/>
    <col min="6337" max="6337" width="8.42578125" style="14" customWidth="1"/>
    <col min="6338" max="6338" width="7.28515625" style="14" customWidth="1"/>
    <col min="6339" max="6339" width="7.140625" style="14" customWidth="1"/>
    <col min="6340" max="6340" width="8" style="14" customWidth="1"/>
    <col min="6341" max="6389" width="10.42578125" style="14"/>
    <col min="6390" max="6390" width="13.140625" style="14" customWidth="1"/>
    <col min="6391" max="6589" width="10.42578125" style="14"/>
    <col min="6590" max="6590" width="5.85546875" style="14" customWidth="1"/>
    <col min="6591" max="6591" width="44" style="14" customWidth="1"/>
    <col min="6592" max="6592" width="8.85546875" style="14" customWidth="1"/>
    <col min="6593" max="6593" width="8.42578125" style="14" customWidth="1"/>
    <col min="6594" max="6594" width="7.28515625" style="14" customWidth="1"/>
    <col min="6595" max="6595" width="7.140625" style="14" customWidth="1"/>
    <col min="6596" max="6596" width="8" style="14" customWidth="1"/>
    <col min="6597" max="6645" width="10.42578125" style="14"/>
    <col min="6646" max="6646" width="13.140625" style="14" customWidth="1"/>
    <col min="6647" max="6845" width="10.42578125" style="14"/>
    <col min="6846" max="6846" width="5.85546875" style="14" customWidth="1"/>
    <col min="6847" max="6847" width="44" style="14" customWidth="1"/>
    <col min="6848" max="6848" width="8.85546875" style="14" customWidth="1"/>
    <col min="6849" max="6849" width="8.42578125" style="14" customWidth="1"/>
    <col min="6850" max="6850" width="7.28515625" style="14" customWidth="1"/>
    <col min="6851" max="6851" width="7.140625" style="14" customWidth="1"/>
    <col min="6852" max="6852" width="8" style="14" customWidth="1"/>
    <col min="6853" max="6901" width="10.42578125" style="14"/>
    <col min="6902" max="6902" width="13.140625" style="14" customWidth="1"/>
    <col min="6903" max="7101" width="10.42578125" style="14"/>
    <col min="7102" max="7102" width="5.85546875" style="14" customWidth="1"/>
    <col min="7103" max="7103" width="44" style="14" customWidth="1"/>
    <col min="7104" max="7104" width="8.85546875" style="14" customWidth="1"/>
    <col min="7105" max="7105" width="8.42578125" style="14" customWidth="1"/>
    <col min="7106" max="7106" width="7.28515625" style="14" customWidth="1"/>
    <col min="7107" max="7107" width="7.140625" style="14" customWidth="1"/>
    <col min="7108" max="7108" width="8" style="14" customWidth="1"/>
    <col min="7109" max="7157" width="10.42578125" style="14"/>
    <col min="7158" max="7158" width="13.140625" style="14" customWidth="1"/>
    <col min="7159" max="7357" width="10.42578125" style="14"/>
    <col min="7358" max="7358" width="5.85546875" style="14" customWidth="1"/>
    <col min="7359" max="7359" width="44" style="14" customWidth="1"/>
    <col min="7360" max="7360" width="8.85546875" style="14" customWidth="1"/>
    <col min="7361" max="7361" width="8.42578125" style="14" customWidth="1"/>
    <col min="7362" max="7362" width="7.28515625" style="14" customWidth="1"/>
    <col min="7363" max="7363" width="7.140625" style="14" customWidth="1"/>
    <col min="7364" max="7364" width="8" style="14" customWidth="1"/>
    <col min="7365" max="7413" width="10.42578125" style="14"/>
    <col min="7414" max="7414" width="13.140625" style="14" customWidth="1"/>
    <col min="7415" max="7613" width="10.42578125" style="14"/>
    <col min="7614" max="7614" width="5.85546875" style="14" customWidth="1"/>
    <col min="7615" max="7615" width="44" style="14" customWidth="1"/>
    <col min="7616" max="7616" width="8.85546875" style="14" customWidth="1"/>
    <col min="7617" max="7617" width="8.42578125" style="14" customWidth="1"/>
    <col min="7618" max="7618" width="7.28515625" style="14" customWidth="1"/>
    <col min="7619" max="7619" width="7.140625" style="14" customWidth="1"/>
    <col min="7620" max="7620" width="8" style="14" customWidth="1"/>
    <col min="7621" max="7669" width="10.42578125" style="14"/>
    <col min="7670" max="7670" width="13.140625" style="14" customWidth="1"/>
    <col min="7671" max="7869" width="10.42578125" style="14"/>
    <col min="7870" max="7870" width="5.85546875" style="14" customWidth="1"/>
    <col min="7871" max="7871" width="44" style="14" customWidth="1"/>
    <col min="7872" max="7872" width="8.85546875" style="14" customWidth="1"/>
    <col min="7873" max="7873" width="8.42578125" style="14" customWidth="1"/>
    <col min="7874" max="7874" width="7.28515625" style="14" customWidth="1"/>
    <col min="7875" max="7875" width="7.140625" style="14" customWidth="1"/>
    <col min="7876" max="7876" width="8" style="14" customWidth="1"/>
    <col min="7877" max="7925" width="10.42578125" style="14"/>
    <col min="7926" max="7926" width="13.140625" style="14" customWidth="1"/>
    <col min="7927" max="8125" width="10.42578125" style="14"/>
    <col min="8126" max="8126" width="5.85546875" style="14" customWidth="1"/>
    <col min="8127" max="8127" width="44" style="14" customWidth="1"/>
    <col min="8128" max="8128" width="8.85546875" style="14" customWidth="1"/>
    <col min="8129" max="8129" width="8.42578125" style="14" customWidth="1"/>
    <col min="8130" max="8130" width="7.28515625" style="14" customWidth="1"/>
    <col min="8131" max="8131" width="7.140625" style="14" customWidth="1"/>
    <col min="8132" max="8132" width="8" style="14" customWidth="1"/>
    <col min="8133" max="8181" width="10.42578125" style="14"/>
    <col min="8182" max="8182" width="13.140625" style="14" customWidth="1"/>
    <col min="8183" max="8381" width="10.42578125" style="14"/>
    <col min="8382" max="8382" width="5.85546875" style="14" customWidth="1"/>
    <col min="8383" max="8383" width="44" style="14" customWidth="1"/>
    <col min="8384" max="8384" width="8.85546875" style="14" customWidth="1"/>
    <col min="8385" max="8385" width="8.42578125" style="14" customWidth="1"/>
    <col min="8386" max="8386" width="7.28515625" style="14" customWidth="1"/>
    <col min="8387" max="8387" width="7.140625" style="14" customWidth="1"/>
    <col min="8388" max="8388" width="8" style="14" customWidth="1"/>
    <col min="8389" max="8437" width="10.42578125" style="14"/>
    <col min="8438" max="8438" width="13.140625" style="14" customWidth="1"/>
    <col min="8439" max="8637" width="10.42578125" style="14"/>
    <col min="8638" max="8638" width="5.85546875" style="14" customWidth="1"/>
    <col min="8639" max="8639" width="44" style="14" customWidth="1"/>
    <col min="8640" max="8640" width="8.85546875" style="14" customWidth="1"/>
    <col min="8641" max="8641" width="8.42578125" style="14" customWidth="1"/>
    <col min="8642" max="8642" width="7.28515625" style="14" customWidth="1"/>
    <col min="8643" max="8643" width="7.140625" style="14" customWidth="1"/>
    <col min="8644" max="8644" width="8" style="14" customWidth="1"/>
    <col min="8645" max="8693" width="10.42578125" style="14"/>
    <col min="8694" max="8694" width="13.140625" style="14" customWidth="1"/>
    <col min="8695" max="8893" width="10.42578125" style="14"/>
    <col min="8894" max="8894" width="5.85546875" style="14" customWidth="1"/>
    <col min="8895" max="8895" width="44" style="14" customWidth="1"/>
    <col min="8896" max="8896" width="8.85546875" style="14" customWidth="1"/>
    <col min="8897" max="8897" width="8.42578125" style="14" customWidth="1"/>
    <col min="8898" max="8898" width="7.28515625" style="14" customWidth="1"/>
    <col min="8899" max="8899" width="7.140625" style="14" customWidth="1"/>
    <col min="8900" max="8900" width="8" style="14" customWidth="1"/>
    <col min="8901" max="8949" width="10.42578125" style="14"/>
    <col min="8950" max="8950" width="13.140625" style="14" customWidth="1"/>
    <col min="8951" max="9149" width="10.42578125" style="14"/>
    <col min="9150" max="9150" width="5.85546875" style="14" customWidth="1"/>
    <col min="9151" max="9151" width="44" style="14" customWidth="1"/>
    <col min="9152" max="9152" width="8.85546875" style="14" customWidth="1"/>
    <col min="9153" max="9153" width="8.42578125" style="14" customWidth="1"/>
    <col min="9154" max="9154" width="7.28515625" style="14" customWidth="1"/>
    <col min="9155" max="9155" width="7.140625" style="14" customWidth="1"/>
    <col min="9156" max="9156" width="8" style="14" customWidth="1"/>
    <col min="9157" max="9205" width="10.42578125" style="14"/>
    <col min="9206" max="9206" width="13.140625" style="14" customWidth="1"/>
    <col min="9207" max="9405" width="10.42578125" style="14"/>
    <col min="9406" max="9406" width="5.85546875" style="14" customWidth="1"/>
    <col min="9407" max="9407" width="44" style="14" customWidth="1"/>
    <col min="9408" max="9408" width="8.85546875" style="14" customWidth="1"/>
    <col min="9409" max="9409" width="8.42578125" style="14" customWidth="1"/>
    <col min="9410" max="9410" width="7.28515625" style="14" customWidth="1"/>
    <col min="9411" max="9411" width="7.140625" style="14" customWidth="1"/>
    <col min="9412" max="9412" width="8" style="14" customWidth="1"/>
    <col min="9413" max="9461" width="10.42578125" style="14"/>
    <col min="9462" max="9462" width="13.140625" style="14" customWidth="1"/>
    <col min="9463" max="9661" width="10.42578125" style="14"/>
    <col min="9662" max="9662" width="5.85546875" style="14" customWidth="1"/>
    <col min="9663" max="9663" width="44" style="14" customWidth="1"/>
    <col min="9664" max="9664" width="8.85546875" style="14" customWidth="1"/>
    <col min="9665" max="9665" width="8.42578125" style="14" customWidth="1"/>
    <col min="9666" max="9666" width="7.28515625" style="14" customWidth="1"/>
    <col min="9667" max="9667" width="7.140625" style="14" customWidth="1"/>
    <col min="9668" max="9668" width="8" style="14" customWidth="1"/>
    <col min="9669" max="9717" width="10.42578125" style="14"/>
    <col min="9718" max="9718" width="13.140625" style="14" customWidth="1"/>
    <col min="9719" max="9917" width="10.42578125" style="14"/>
    <col min="9918" max="9918" width="5.85546875" style="14" customWidth="1"/>
    <col min="9919" max="9919" width="44" style="14" customWidth="1"/>
    <col min="9920" max="9920" width="8.85546875" style="14" customWidth="1"/>
    <col min="9921" max="9921" width="8.42578125" style="14" customWidth="1"/>
    <col min="9922" max="9922" width="7.28515625" style="14" customWidth="1"/>
    <col min="9923" max="9923" width="7.140625" style="14" customWidth="1"/>
    <col min="9924" max="9924" width="8" style="14" customWidth="1"/>
    <col min="9925" max="9973" width="10.42578125" style="14"/>
    <col min="9974" max="9974" width="13.140625" style="14" customWidth="1"/>
    <col min="9975" max="10173" width="10.42578125" style="14"/>
    <col min="10174" max="10174" width="5.85546875" style="14" customWidth="1"/>
    <col min="10175" max="10175" width="44" style="14" customWidth="1"/>
    <col min="10176" max="10176" width="8.85546875" style="14" customWidth="1"/>
    <col min="10177" max="10177" width="8.42578125" style="14" customWidth="1"/>
    <col min="10178" max="10178" width="7.28515625" style="14" customWidth="1"/>
    <col min="10179" max="10179" width="7.140625" style="14" customWidth="1"/>
    <col min="10180" max="10180" width="8" style="14" customWidth="1"/>
    <col min="10181" max="10229" width="10.42578125" style="14"/>
    <col min="10230" max="10230" width="13.140625" style="14" customWidth="1"/>
    <col min="10231" max="10429" width="10.42578125" style="14"/>
    <col min="10430" max="10430" width="5.85546875" style="14" customWidth="1"/>
    <col min="10431" max="10431" width="44" style="14" customWidth="1"/>
    <col min="10432" max="10432" width="8.85546875" style="14" customWidth="1"/>
    <col min="10433" max="10433" width="8.42578125" style="14" customWidth="1"/>
    <col min="10434" max="10434" width="7.28515625" style="14" customWidth="1"/>
    <col min="10435" max="10435" width="7.140625" style="14" customWidth="1"/>
    <col min="10436" max="10436" width="8" style="14" customWidth="1"/>
    <col min="10437" max="10485" width="10.42578125" style="14"/>
    <col min="10486" max="10486" width="13.140625" style="14" customWidth="1"/>
    <col min="10487" max="10685" width="10.42578125" style="14"/>
    <col min="10686" max="10686" width="5.85546875" style="14" customWidth="1"/>
    <col min="10687" max="10687" width="44" style="14" customWidth="1"/>
    <col min="10688" max="10688" width="8.85546875" style="14" customWidth="1"/>
    <col min="10689" max="10689" width="8.42578125" style="14" customWidth="1"/>
    <col min="10690" max="10690" width="7.28515625" style="14" customWidth="1"/>
    <col min="10691" max="10691" width="7.140625" style="14" customWidth="1"/>
    <col min="10692" max="10692" width="8" style="14" customWidth="1"/>
    <col min="10693" max="10741" width="10.42578125" style="14"/>
    <col min="10742" max="10742" width="13.140625" style="14" customWidth="1"/>
    <col min="10743" max="10941" width="10.42578125" style="14"/>
    <col min="10942" max="10942" width="5.85546875" style="14" customWidth="1"/>
    <col min="10943" max="10943" width="44" style="14" customWidth="1"/>
    <col min="10944" max="10944" width="8.85546875" style="14" customWidth="1"/>
    <col min="10945" max="10945" width="8.42578125" style="14" customWidth="1"/>
    <col min="10946" max="10946" width="7.28515625" style="14" customWidth="1"/>
    <col min="10947" max="10947" width="7.140625" style="14" customWidth="1"/>
    <col min="10948" max="10948" width="8" style="14" customWidth="1"/>
    <col min="10949" max="10997" width="10.42578125" style="14"/>
    <col min="10998" max="10998" width="13.140625" style="14" customWidth="1"/>
    <col min="10999" max="11197" width="10.42578125" style="14"/>
    <col min="11198" max="11198" width="5.85546875" style="14" customWidth="1"/>
    <col min="11199" max="11199" width="44" style="14" customWidth="1"/>
    <col min="11200" max="11200" width="8.85546875" style="14" customWidth="1"/>
    <col min="11201" max="11201" width="8.42578125" style="14" customWidth="1"/>
    <col min="11202" max="11202" width="7.28515625" style="14" customWidth="1"/>
    <col min="11203" max="11203" width="7.140625" style="14" customWidth="1"/>
    <col min="11204" max="11204" width="8" style="14" customWidth="1"/>
    <col min="11205" max="11253" width="10.42578125" style="14"/>
    <col min="11254" max="11254" width="13.140625" style="14" customWidth="1"/>
    <col min="11255" max="11453" width="10.42578125" style="14"/>
    <col min="11454" max="11454" width="5.85546875" style="14" customWidth="1"/>
    <col min="11455" max="11455" width="44" style="14" customWidth="1"/>
    <col min="11456" max="11456" width="8.85546875" style="14" customWidth="1"/>
    <col min="11457" max="11457" width="8.42578125" style="14" customWidth="1"/>
    <col min="11458" max="11458" width="7.28515625" style="14" customWidth="1"/>
    <col min="11459" max="11459" width="7.140625" style="14" customWidth="1"/>
    <col min="11460" max="11460" width="8" style="14" customWidth="1"/>
    <col min="11461" max="11509" width="10.42578125" style="14"/>
    <col min="11510" max="11510" width="13.140625" style="14" customWidth="1"/>
    <col min="11511" max="11709" width="10.42578125" style="14"/>
    <col min="11710" max="11710" width="5.85546875" style="14" customWidth="1"/>
    <col min="11711" max="11711" width="44" style="14" customWidth="1"/>
    <col min="11712" max="11712" width="8.85546875" style="14" customWidth="1"/>
    <col min="11713" max="11713" width="8.42578125" style="14" customWidth="1"/>
    <col min="11714" max="11714" width="7.28515625" style="14" customWidth="1"/>
    <col min="11715" max="11715" width="7.140625" style="14" customWidth="1"/>
    <col min="11716" max="11716" width="8" style="14" customWidth="1"/>
    <col min="11717" max="11765" width="10.42578125" style="14"/>
    <col min="11766" max="11766" width="13.140625" style="14" customWidth="1"/>
    <col min="11767" max="11965" width="10.42578125" style="14"/>
    <col min="11966" max="11966" width="5.85546875" style="14" customWidth="1"/>
    <col min="11967" max="11967" width="44" style="14" customWidth="1"/>
    <col min="11968" max="11968" width="8.85546875" style="14" customWidth="1"/>
    <col min="11969" max="11969" width="8.42578125" style="14" customWidth="1"/>
    <col min="11970" max="11970" width="7.28515625" style="14" customWidth="1"/>
    <col min="11971" max="11971" width="7.140625" style="14" customWidth="1"/>
    <col min="11972" max="11972" width="8" style="14" customWidth="1"/>
    <col min="11973" max="12021" width="10.42578125" style="14"/>
    <col min="12022" max="12022" width="13.140625" style="14" customWidth="1"/>
    <col min="12023" max="12221" width="10.42578125" style="14"/>
    <col min="12222" max="12222" width="5.85546875" style="14" customWidth="1"/>
    <col min="12223" max="12223" width="44" style="14" customWidth="1"/>
    <col min="12224" max="12224" width="8.85546875" style="14" customWidth="1"/>
    <col min="12225" max="12225" width="8.42578125" style="14" customWidth="1"/>
    <col min="12226" max="12226" width="7.28515625" style="14" customWidth="1"/>
    <col min="12227" max="12227" width="7.140625" style="14" customWidth="1"/>
    <col min="12228" max="12228" width="8" style="14" customWidth="1"/>
    <col min="12229" max="12277" width="10.42578125" style="14"/>
    <col min="12278" max="12278" width="13.140625" style="14" customWidth="1"/>
    <col min="12279" max="12477" width="10.42578125" style="14"/>
    <col min="12478" max="12478" width="5.85546875" style="14" customWidth="1"/>
    <col min="12479" max="12479" width="44" style="14" customWidth="1"/>
    <col min="12480" max="12480" width="8.85546875" style="14" customWidth="1"/>
    <col min="12481" max="12481" width="8.42578125" style="14" customWidth="1"/>
    <col min="12482" max="12482" width="7.28515625" style="14" customWidth="1"/>
    <col min="12483" max="12483" width="7.140625" style="14" customWidth="1"/>
    <col min="12484" max="12484" width="8" style="14" customWidth="1"/>
    <col min="12485" max="12533" width="10.42578125" style="14"/>
    <col min="12534" max="12534" width="13.140625" style="14" customWidth="1"/>
    <col min="12535" max="12733" width="10.42578125" style="14"/>
    <col min="12734" max="12734" width="5.85546875" style="14" customWidth="1"/>
    <col min="12735" max="12735" width="44" style="14" customWidth="1"/>
    <col min="12736" max="12736" width="8.85546875" style="14" customWidth="1"/>
    <col min="12737" max="12737" width="8.42578125" style="14" customWidth="1"/>
    <col min="12738" max="12738" width="7.28515625" style="14" customWidth="1"/>
    <col min="12739" max="12739" width="7.140625" style="14" customWidth="1"/>
    <col min="12740" max="12740" width="8" style="14" customWidth="1"/>
    <col min="12741" max="12789" width="10.42578125" style="14"/>
    <col min="12790" max="12790" width="13.140625" style="14" customWidth="1"/>
    <col min="12791" max="12989" width="10.42578125" style="14"/>
    <col min="12990" max="12990" width="5.85546875" style="14" customWidth="1"/>
    <col min="12991" max="12991" width="44" style="14" customWidth="1"/>
    <col min="12992" max="12992" width="8.85546875" style="14" customWidth="1"/>
    <col min="12993" max="12993" width="8.42578125" style="14" customWidth="1"/>
    <col min="12994" max="12994" width="7.28515625" style="14" customWidth="1"/>
    <col min="12995" max="12995" width="7.140625" style="14" customWidth="1"/>
    <col min="12996" max="12996" width="8" style="14" customWidth="1"/>
    <col min="12997" max="13045" width="10.42578125" style="14"/>
    <col min="13046" max="13046" width="13.140625" style="14" customWidth="1"/>
    <col min="13047" max="13245" width="10.42578125" style="14"/>
    <col min="13246" max="13246" width="5.85546875" style="14" customWidth="1"/>
    <col min="13247" max="13247" width="44" style="14" customWidth="1"/>
    <col min="13248" max="13248" width="8.85546875" style="14" customWidth="1"/>
    <col min="13249" max="13249" width="8.42578125" style="14" customWidth="1"/>
    <col min="13250" max="13250" width="7.28515625" style="14" customWidth="1"/>
    <col min="13251" max="13251" width="7.140625" style="14" customWidth="1"/>
    <col min="13252" max="13252" width="8" style="14" customWidth="1"/>
    <col min="13253" max="13301" width="10.42578125" style="14"/>
    <col min="13302" max="13302" width="13.140625" style="14" customWidth="1"/>
    <col min="13303" max="13501" width="10.42578125" style="14"/>
    <col min="13502" max="13502" width="5.85546875" style="14" customWidth="1"/>
    <col min="13503" max="13503" width="44" style="14" customWidth="1"/>
    <col min="13504" max="13504" width="8.85546875" style="14" customWidth="1"/>
    <col min="13505" max="13505" width="8.42578125" style="14" customWidth="1"/>
    <col min="13506" max="13506" width="7.28515625" style="14" customWidth="1"/>
    <col min="13507" max="13507" width="7.140625" style="14" customWidth="1"/>
    <col min="13508" max="13508" width="8" style="14" customWidth="1"/>
    <col min="13509" max="13557" width="10.42578125" style="14"/>
    <col min="13558" max="13558" width="13.140625" style="14" customWidth="1"/>
    <col min="13559" max="13757" width="10.42578125" style="14"/>
    <col min="13758" max="13758" width="5.85546875" style="14" customWidth="1"/>
    <col min="13759" max="13759" width="44" style="14" customWidth="1"/>
    <col min="13760" max="13760" width="8.85546875" style="14" customWidth="1"/>
    <col min="13761" max="13761" width="8.42578125" style="14" customWidth="1"/>
    <col min="13762" max="13762" width="7.28515625" style="14" customWidth="1"/>
    <col min="13763" max="13763" width="7.140625" style="14" customWidth="1"/>
    <col min="13764" max="13764" width="8" style="14" customWidth="1"/>
    <col min="13765" max="13813" width="10.42578125" style="14"/>
    <col min="13814" max="13814" width="13.140625" style="14" customWidth="1"/>
    <col min="13815" max="14013" width="10.42578125" style="14"/>
    <col min="14014" max="14014" width="5.85546875" style="14" customWidth="1"/>
    <col min="14015" max="14015" width="44" style="14" customWidth="1"/>
    <col min="14016" max="14016" width="8.85546875" style="14" customWidth="1"/>
    <col min="14017" max="14017" width="8.42578125" style="14" customWidth="1"/>
    <col min="14018" max="14018" width="7.28515625" style="14" customWidth="1"/>
    <col min="14019" max="14019" width="7.140625" style="14" customWidth="1"/>
    <col min="14020" max="14020" width="8" style="14" customWidth="1"/>
    <col min="14021" max="14069" width="10.42578125" style="14"/>
    <col min="14070" max="14070" width="13.140625" style="14" customWidth="1"/>
    <col min="14071" max="14269" width="10.42578125" style="14"/>
    <col min="14270" max="14270" width="5.85546875" style="14" customWidth="1"/>
    <col min="14271" max="14271" width="44" style="14" customWidth="1"/>
    <col min="14272" max="14272" width="8.85546875" style="14" customWidth="1"/>
    <col min="14273" max="14273" width="8.42578125" style="14" customWidth="1"/>
    <col min="14274" max="14274" width="7.28515625" style="14" customWidth="1"/>
    <col min="14275" max="14275" width="7.140625" style="14" customWidth="1"/>
    <col min="14276" max="14276" width="8" style="14" customWidth="1"/>
    <col min="14277" max="14325" width="10.42578125" style="14"/>
    <col min="14326" max="14326" width="13.140625" style="14" customWidth="1"/>
    <col min="14327" max="14525" width="10.42578125" style="14"/>
    <col min="14526" max="14526" width="5.85546875" style="14" customWidth="1"/>
    <col min="14527" max="14527" width="44" style="14" customWidth="1"/>
    <col min="14528" max="14528" width="8.85546875" style="14" customWidth="1"/>
    <col min="14529" max="14529" width="8.42578125" style="14" customWidth="1"/>
    <col min="14530" max="14530" width="7.28515625" style="14" customWidth="1"/>
    <col min="14531" max="14531" width="7.140625" style="14" customWidth="1"/>
    <col min="14532" max="14532" width="8" style="14" customWidth="1"/>
    <col min="14533" max="14581" width="10.42578125" style="14"/>
    <col min="14582" max="14582" width="13.140625" style="14" customWidth="1"/>
    <col min="14583" max="14781" width="10.42578125" style="14"/>
    <col min="14782" max="14782" width="5.85546875" style="14" customWidth="1"/>
    <col min="14783" max="14783" width="44" style="14" customWidth="1"/>
    <col min="14784" max="14784" width="8.85546875" style="14" customWidth="1"/>
    <col min="14785" max="14785" width="8.42578125" style="14" customWidth="1"/>
    <col min="14786" max="14786" width="7.28515625" style="14" customWidth="1"/>
    <col min="14787" max="14787" width="7.140625" style="14" customWidth="1"/>
    <col min="14788" max="14788" width="8" style="14" customWidth="1"/>
    <col min="14789" max="14837" width="10.42578125" style="14"/>
    <col min="14838" max="14838" width="13.140625" style="14" customWidth="1"/>
    <col min="14839" max="15037" width="10.42578125" style="14"/>
    <col min="15038" max="15038" width="5.85546875" style="14" customWidth="1"/>
    <col min="15039" max="15039" width="44" style="14" customWidth="1"/>
    <col min="15040" max="15040" width="8.85546875" style="14" customWidth="1"/>
    <col min="15041" max="15041" width="8.42578125" style="14" customWidth="1"/>
    <col min="15042" max="15042" width="7.28515625" style="14" customWidth="1"/>
    <col min="15043" max="15043" width="7.140625" style="14" customWidth="1"/>
    <col min="15044" max="15044" width="8" style="14" customWidth="1"/>
    <col min="15045" max="15093" width="10.42578125" style="14"/>
    <col min="15094" max="15094" width="13.140625" style="14" customWidth="1"/>
    <col min="15095" max="15293" width="10.42578125" style="14"/>
    <col min="15294" max="15294" width="5.85546875" style="14" customWidth="1"/>
    <col min="15295" max="15295" width="44" style="14" customWidth="1"/>
    <col min="15296" max="15296" width="8.85546875" style="14" customWidth="1"/>
    <col min="15297" max="15297" width="8.42578125" style="14" customWidth="1"/>
    <col min="15298" max="15298" width="7.28515625" style="14" customWidth="1"/>
    <col min="15299" max="15299" width="7.140625" style="14" customWidth="1"/>
    <col min="15300" max="15300" width="8" style="14" customWidth="1"/>
    <col min="15301" max="15349" width="10.42578125" style="14"/>
    <col min="15350" max="15350" width="13.140625" style="14" customWidth="1"/>
    <col min="15351" max="15549" width="10.42578125" style="14"/>
    <col min="15550" max="15550" width="5.85546875" style="14" customWidth="1"/>
    <col min="15551" max="15551" width="44" style="14" customWidth="1"/>
    <col min="15552" max="15552" width="8.85546875" style="14" customWidth="1"/>
    <col min="15553" max="15553" width="8.42578125" style="14" customWidth="1"/>
    <col min="15554" max="15554" width="7.28515625" style="14" customWidth="1"/>
    <col min="15555" max="15555" width="7.140625" style="14" customWidth="1"/>
    <col min="15556" max="15556" width="8" style="14" customWidth="1"/>
    <col min="15557" max="15605" width="10.42578125" style="14"/>
    <col min="15606" max="15606" width="13.140625" style="14" customWidth="1"/>
    <col min="15607" max="15805" width="10.42578125" style="14"/>
    <col min="15806" max="15806" width="5.85546875" style="14" customWidth="1"/>
    <col min="15807" max="15807" width="44" style="14" customWidth="1"/>
    <col min="15808" max="15808" width="8.85546875" style="14" customWidth="1"/>
    <col min="15809" max="15809" width="8.42578125" style="14" customWidth="1"/>
    <col min="15810" max="15810" width="7.28515625" style="14" customWidth="1"/>
    <col min="15811" max="15811" width="7.140625" style="14" customWidth="1"/>
    <col min="15812" max="15812" width="8" style="14" customWidth="1"/>
    <col min="15813" max="15861" width="10.42578125" style="14"/>
    <col min="15862" max="15862" width="13.140625" style="14" customWidth="1"/>
    <col min="15863" max="16061" width="10.42578125" style="14"/>
    <col min="16062" max="16062" width="5.85546875" style="14" customWidth="1"/>
    <col min="16063" max="16063" width="44" style="14" customWidth="1"/>
    <col min="16064" max="16064" width="8.85546875" style="14" customWidth="1"/>
    <col min="16065" max="16065" width="8.42578125" style="14" customWidth="1"/>
    <col min="16066" max="16066" width="7.28515625" style="14" customWidth="1"/>
    <col min="16067" max="16067" width="7.140625" style="14" customWidth="1"/>
    <col min="16068" max="16068" width="8" style="14" customWidth="1"/>
    <col min="16069" max="16117" width="10.42578125" style="14"/>
    <col min="16118" max="16118" width="13.140625" style="14" customWidth="1"/>
    <col min="16119" max="16384" width="10.42578125" style="14"/>
  </cols>
  <sheetData>
    <row r="1" spans="1:3" s="2" customFormat="1" x14ac:dyDescent="0.25">
      <c r="A1" s="75" t="s">
        <v>121</v>
      </c>
      <c r="B1" s="75"/>
      <c r="C1" s="1"/>
    </row>
    <row r="2" spans="1:3" s="2" customFormat="1" ht="12.75" customHeight="1" x14ac:dyDescent="0.25">
      <c r="A2" s="75" t="s">
        <v>118</v>
      </c>
      <c r="B2" s="75"/>
      <c r="C2" s="1"/>
    </row>
    <row r="3" spans="1:3" s="2" customFormat="1" x14ac:dyDescent="0.25">
      <c r="A3" s="75" t="s">
        <v>119</v>
      </c>
      <c r="B3" s="75"/>
      <c r="C3" s="1"/>
    </row>
    <row r="4" spans="1:3" s="2" customFormat="1" x14ac:dyDescent="0.25">
      <c r="A4" s="3"/>
      <c r="B4" s="3"/>
      <c r="C4" s="1"/>
    </row>
    <row r="5" spans="1:3" s="7" customFormat="1" x14ac:dyDescent="0.25">
      <c r="A5" s="4"/>
      <c r="B5" s="5" t="s">
        <v>122</v>
      </c>
      <c r="C5" s="6">
        <v>-147592.65450000003</v>
      </c>
    </row>
    <row r="6" spans="1:3" s="10" customFormat="1" x14ac:dyDescent="0.25">
      <c r="A6" s="8"/>
      <c r="B6" s="9" t="s">
        <v>120</v>
      </c>
      <c r="C6" s="8"/>
    </row>
    <row r="7" spans="1:3" ht="24.75" customHeight="1" x14ac:dyDescent="0.25">
      <c r="A7" s="11"/>
      <c r="B7" s="12" t="s">
        <v>0</v>
      </c>
      <c r="C7" s="13">
        <v>5161.5360000000001</v>
      </c>
    </row>
    <row r="8" spans="1:3" ht="24" customHeight="1" x14ac:dyDescent="0.25">
      <c r="A8" s="15"/>
      <c r="B8" s="16" t="s">
        <v>1</v>
      </c>
      <c r="C8" s="17">
        <v>0</v>
      </c>
    </row>
    <row r="9" spans="1:3" ht="25.5" customHeight="1" x14ac:dyDescent="0.25">
      <c r="A9" s="15"/>
      <c r="B9" s="16" t="s">
        <v>2</v>
      </c>
      <c r="C9" s="17">
        <v>12162.24</v>
      </c>
    </row>
    <row r="10" spans="1:3" ht="22.5" customHeight="1" x14ac:dyDescent="0.25">
      <c r="A10" s="15"/>
      <c r="B10" s="18" t="s">
        <v>3</v>
      </c>
      <c r="C10" s="17">
        <v>0</v>
      </c>
    </row>
    <row r="11" spans="1:3" ht="24" customHeight="1" x14ac:dyDescent="0.25">
      <c r="A11" s="19"/>
      <c r="B11" s="12" t="s">
        <v>4</v>
      </c>
      <c r="C11" s="17">
        <v>982.56899999999996</v>
      </c>
    </row>
    <row r="12" spans="1:3" hidden="1" x14ac:dyDescent="0.25">
      <c r="A12" s="15"/>
      <c r="B12" s="18" t="s">
        <v>5</v>
      </c>
      <c r="C12" s="17">
        <v>0</v>
      </c>
    </row>
    <row r="13" spans="1:3" ht="21" customHeight="1" x14ac:dyDescent="0.25">
      <c r="A13" s="20"/>
      <c r="B13" s="21" t="s">
        <v>6</v>
      </c>
      <c r="C13" s="17">
        <v>97.280999999999992</v>
      </c>
    </row>
    <row r="14" spans="1:3" ht="24" customHeight="1" thickBot="1" x14ac:dyDescent="0.3">
      <c r="A14" s="20"/>
      <c r="B14" s="21" t="s">
        <v>7</v>
      </c>
      <c r="C14" s="63">
        <f>SUM(C7:C13)</f>
        <v>18403.625999999997</v>
      </c>
    </row>
    <row r="15" spans="1:3" ht="16.5" thickBot="1" x14ac:dyDescent="0.3">
      <c r="A15" s="22" t="s">
        <v>8</v>
      </c>
      <c r="B15" s="23" t="s">
        <v>9</v>
      </c>
      <c r="C15" s="17"/>
    </row>
    <row r="16" spans="1:3" x14ac:dyDescent="0.25">
      <c r="A16" s="19"/>
      <c r="B16" s="12" t="s">
        <v>10</v>
      </c>
      <c r="C16" s="17">
        <v>0</v>
      </c>
    </row>
    <row r="17" spans="1:3" x14ac:dyDescent="0.25">
      <c r="A17" s="15"/>
      <c r="B17" s="16" t="s">
        <v>11</v>
      </c>
      <c r="C17" s="17">
        <v>0</v>
      </c>
    </row>
    <row r="18" spans="1:3" hidden="1" x14ac:dyDescent="0.25">
      <c r="A18" s="20"/>
      <c r="B18" s="24" t="s">
        <v>12</v>
      </c>
      <c r="C18" s="17">
        <v>0</v>
      </c>
    </row>
    <row r="19" spans="1:3" x14ac:dyDescent="0.25">
      <c r="A19" s="20"/>
      <c r="B19" s="21" t="s">
        <v>13</v>
      </c>
      <c r="C19" s="17">
        <v>0</v>
      </c>
    </row>
    <row r="20" spans="1:3" ht="16.5" thickBot="1" x14ac:dyDescent="0.3">
      <c r="A20" s="25"/>
      <c r="B20" s="21" t="s">
        <v>7</v>
      </c>
      <c r="C20" s="63">
        <v>0</v>
      </c>
    </row>
    <row r="21" spans="1:3" ht="16.5" hidden="1" thickBot="1" x14ac:dyDescent="0.3">
      <c r="A21" s="22" t="s">
        <v>14</v>
      </c>
      <c r="B21" s="26" t="s">
        <v>15</v>
      </c>
      <c r="C21" s="17">
        <v>0</v>
      </c>
    </row>
    <row r="22" spans="1:3" ht="16.5" hidden="1" thickBot="1" x14ac:dyDescent="0.3">
      <c r="A22" s="27" t="s">
        <v>16</v>
      </c>
      <c r="B22" s="28" t="s">
        <v>17</v>
      </c>
      <c r="C22" s="17">
        <v>0</v>
      </c>
    </row>
    <row r="23" spans="1:3" ht="16.5" hidden="1" thickBot="1" x14ac:dyDescent="0.3">
      <c r="A23" s="19"/>
      <c r="B23" s="29" t="s">
        <v>18</v>
      </c>
      <c r="C23" s="17">
        <v>0</v>
      </c>
    </row>
    <row r="24" spans="1:3" ht="16.5" hidden="1" thickBot="1" x14ac:dyDescent="0.3">
      <c r="A24" s="19"/>
      <c r="B24" s="30" t="s">
        <v>19</v>
      </c>
      <c r="C24" s="17">
        <v>0</v>
      </c>
    </row>
    <row r="25" spans="1:3" ht="16.5" hidden="1" thickBot="1" x14ac:dyDescent="0.3">
      <c r="A25" s="19"/>
      <c r="B25" s="30" t="s">
        <v>20</v>
      </c>
      <c r="C25" s="17">
        <v>0</v>
      </c>
    </row>
    <row r="26" spans="1:3" ht="16.5" hidden="1" thickBot="1" x14ac:dyDescent="0.3">
      <c r="A26" s="19"/>
      <c r="B26" s="30" t="s">
        <v>21</v>
      </c>
      <c r="C26" s="17">
        <v>0</v>
      </c>
    </row>
    <row r="27" spans="1:3" ht="16.5" hidden="1" thickBot="1" x14ac:dyDescent="0.3">
      <c r="A27" s="19"/>
      <c r="B27" s="30" t="s">
        <v>22</v>
      </c>
      <c r="C27" s="17">
        <v>0</v>
      </c>
    </row>
    <row r="28" spans="1:3" ht="16.5" hidden="1" thickBot="1" x14ac:dyDescent="0.3">
      <c r="A28" s="31"/>
      <c r="B28" s="32" t="s">
        <v>23</v>
      </c>
      <c r="C28" s="17">
        <v>0</v>
      </c>
    </row>
    <row r="29" spans="1:3" ht="16.5" hidden="1" thickBot="1" x14ac:dyDescent="0.3">
      <c r="A29" s="20"/>
      <c r="B29" s="32" t="s">
        <v>24</v>
      </c>
      <c r="C29" s="17">
        <v>0</v>
      </c>
    </row>
    <row r="30" spans="1:3" ht="16.5" thickBot="1" x14ac:dyDescent="0.3">
      <c r="A30" s="27" t="s">
        <v>25</v>
      </c>
      <c r="B30" s="33" t="s">
        <v>26</v>
      </c>
      <c r="C30" s="17"/>
    </row>
    <row r="31" spans="1:3" ht="31.5" x14ac:dyDescent="0.25">
      <c r="A31" s="19"/>
      <c r="B31" s="12" t="s">
        <v>27</v>
      </c>
      <c r="C31" s="17">
        <v>1383.8399999999997</v>
      </c>
    </row>
    <row r="32" spans="1:3" x14ac:dyDescent="0.25">
      <c r="A32" s="15"/>
      <c r="B32" s="16" t="s">
        <v>28</v>
      </c>
      <c r="C32" s="17">
        <v>6288.27</v>
      </c>
    </row>
    <row r="33" spans="1:3" x14ac:dyDescent="0.25">
      <c r="A33" s="15"/>
      <c r="B33" s="16" t="s">
        <v>29</v>
      </c>
      <c r="C33" s="17">
        <v>1770.5520000000001</v>
      </c>
    </row>
    <row r="34" spans="1:3" x14ac:dyDescent="0.25">
      <c r="A34" s="15"/>
      <c r="B34" s="18" t="s">
        <v>30</v>
      </c>
      <c r="C34" s="17">
        <v>677.22900000000004</v>
      </c>
    </row>
    <row r="35" spans="1:3" x14ac:dyDescent="0.25">
      <c r="A35" s="15"/>
      <c r="B35" s="34" t="s">
        <v>31</v>
      </c>
      <c r="C35" s="17">
        <v>1318.0800000000002</v>
      </c>
    </row>
    <row r="36" spans="1:3" x14ac:dyDescent="0.25">
      <c r="A36" s="20"/>
      <c r="B36" s="21" t="s">
        <v>32</v>
      </c>
      <c r="C36" s="17">
        <v>155.744</v>
      </c>
    </row>
    <row r="37" spans="1:3" x14ac:dyDescent="0.25">
      <c r="A37" s="20"/>
      <c r="B37" s="21" t="s">
        <v>33</v>
      </c>
      <c r="C37" s="17">
        <v>2515.308</v>
      </c>
    </row>
    <row r="38" spans="1:3" ht="16.5" thickBot="1" x14ac:dyDescent="0.3">
      <c r="A38" s="20"/>
      <c r="B38" s="21" t="s">
        <v>7</v>
      </c>
      <c r="C38" s="63">
        <f>SUM(C31:C37)</f>
        <v>14109.023000000001</v>
      </c>
    </row>
    <row r="39" spans="1:3" ht="16.5" thickBot="1" x14ac:dyDescent="0.3">
      <c r="A39" s="27" t="s">
        <v>14</v>
      </c>
      <c r="B39" s="33" t="s">
        <v>34</v>
      </c>
      <c r="C39" s="17"/>
    </row>
    <row r="40" spans="1:3" x14ac:dyDescent="0.25">
      <c r="A40" s="35"/>
      <c r="B40" s="34" t="s">
        <v>35</v>
      </c>
      <c r="C40" s="17">
        <v>659.04000000000008</v>
      </c>
    </row>
    <row r="41" spans="1:3" x14ac:dyDescent="0.25">
      <c r="A41" s="35"/>
      <c r="B41" s="18" t="s">
        <v>36</v>
      </c>
      <c r="C41" s="17">
        <v>677.22900000000004</v>
      </c>
    </row>
    <row r="42" spans="1:3" ht="36.75" customHeight="1" x14ac:dyDescent="0.25">
      <c r="A42" s="36"/>
      <c r="B42" s="16" t="s">
        <v>37</v>
      </c>
      <c r="C42" s="17">
        <v>9352.08</v>
      </c>
    </row>
    <row r="43" spans="1:3" ht="31.5" x14ac:dyDescent="0.25">
      <c r="A43" s="36"/>
      <c r="B43" s="16" t="s">
        <v>38</v>
      </c>
      <c r="C43" s="17">
        <v>2912.7599999999998</v>
      </c>
    </row>
    <row r="44" spans="1:3" ht="31.5" x14ac:dyDescent="0.25">
      <c r="A44" s="36"/>
      <c r="B44" s="16" t="s">
        <v>39</v>
      </c>
      <c r="C44" s="17">
        <v>2671.578</v>
      </c>
    </row>
    <row r="45" spans="1:3" ht="36.75" customHeight="1" x14ac:dyDescent="0.25">
      <c r="A45" s="36"/>
      <c r="B45" s="16" t="s">
        <v>40</v>
      </c>
      <c r="C45" s="17">
        <v>787.64400000000023</v>
      </c>
    </row>
    <row r="46" spans="1:3" ht="31.5" x14ac:dyDescent="0.25">
      <c r="A46" s="36"/>
      <c r="B46" s="16" t="s">
        <v>41</v>
      </c>
      <c r="C46" s="17">
        <v>5812.7219999999998</v>
      </c>
    </row>
    <row r="47" spans="1:3" ht="16.5" thickBot="1" x14ac:dyDescent="0.3">
      <c r="A47" s="37"/>
      <c r="B47" s="24" t="s">
        <v>7</v>
      </c>
      <c r="C47" s="63">
        <f>SUM(C40:C46)</f>
        <v>22873.053</v>
      </c>
    </row>
    <row r="48" spans="1:3" ht="16.5" thickBot="1" x14ac:dyDescent="0.3">
      <c r="A48" s="27" t="s">
        <v>16</v>
      </c>
      <c r="B48" s="26" t="s">
        <v>42</v>
      </c>
      <c r="C48" s="63">
        <v>8136.1080000000002</v>
      </c>
    </row>
    <row r="49" spans="1:3" ht="32.25" thickBot="1" x14ac:dyDescent="0.3">
      <c r="A49" s="27" t="s">
        <v>43</v>
      </c>
      <c r="B49" s="64" t="s">
        <v>44</v>
      </c>
      <c r="C49" s="17"/>
    </row>
    <row r="50" spans="1:3" hidden="1" x14ac:dyDescent="0.25">
      <c r="A50" s="38"/>
      <c r="B50" s="39" t="s">
        <v>45</v>
      </c>
      <c r="C50" s="17">
        <v>0</v>
      </c>
    </row>
    <row r="51" spans="1:3" x14ac:dyDescent="0.25">
      <c r="A51" s="35"/>
      <c r="B51" s="34" t="s">
        <v>46</v>
      </c>
      <c r="C51" s="17">
        <v>9846.9600000000009</v>
      </c>
    </row>
    <row r="52" spans="1:3" x14ac:dyDescent="0.25">
      <c r="A52" s="36"/>
      <c r="B52" s="18" t="s">
        <v>47</v>
      </c>
      <c r="C52" s="17">
        <v>7601.0999999999995</v>
      </c>
    </row>
    <row r="53" spans="1:3" x14ac:dyDescent="0.25">
      <c r="A53" s="36"/>
      <c r="B53" s="18" t="s">
        <v>48</v>
      </c>
      <c r="C53" s="17">
        <v>4024.8</v>
      </c>
    </row>
    <row r="54" spans="1:3" x14ac:dyDescent="0.25">
      <c r="A54" s="36"/>
      <c r="B54" s="18" t="s">
        <v>49</v>
      </c>
      <c r="C54" s="17">
        <v>280.8</v>
      </c>
    </row>
    <row r="55" spans="1:3" x14ac:dyDescent="0.25">
      <c r="A55" s="36"/>
      <c r="B55" s="18" t="s">
        <v>50</v>
      </c>
      <c r="C55" s="17">
        <v>920.69999999999993</v>
      </c>
    </row>
    <row r="56" spans="1:3" ht="16.5" thickBot="1" x14ac:dyDescent="0.3">
      <c r="A56" s="40"/>
      <c r="B56" s="41" t="s">
        <v>7</v>
      </c>
      <c r="C56" s="63">
        <f>SUM(C51:C55)</f>
        <v>22674.36</v>
      </c>
    </row>
    <row r="57" spans="1:3" ht="16.5" thickBot="1" x14ac:dyDescent="0.3">
      <c r="A57" s="27" t="s">
        <v>51</v>
      </c>
      <c r="B57" s="33" t="s">
        <v>52</v>
      </c>
      <c r="C57" s="17"/>
    </row>
    <row r="58" spans="1:3" hidden="1" x14ac:dyDescent="0.25">
      <c r="A58" s="42"/>
      <c r="B58" s="43" t="s">
        <v>53</v>
      </c>
      <c r="C58" s="17">
        <v>0</v>
      </c>
    </row>
    <row r="59" spans="1:3" ht="13.5" hidden="1" customHeight="1" x14ac:dyDescent="0.25">
      <c r="A59" s="38"/>
      <c r="B59" s="44" t="s">
        <v>54</v>
      </c>
      <c r="C59" s="17">
        <v>0</v>
      </c>
    </row>
    <row r="60" spans="1:3" ht="31.5" hidden="1" x14ac:dyDescent="0.25">
      <c r="A60" s="37"/>
      <c r="B60" s="24" t="s">
        <v>55</v>
      </c>
      <c r="C60" s="17">
        <v>0</v>
      </c>
    </row>
    <row r="61" spans="1:3" ht="14.25" hidden="1" customHeight="1" x14ac:dyDescent="0.25">
      <c r="A61" s="37"/>
      <c r="B61" s="24" t="s">
        <v>56</v>
      </c>
      <c r="C61" s="17">
        <v>0</v>
      </c>
    </row>
    <row r="62" spans="1:3" x14ac:dyDescent="0.25">
      <c r="A62" s="37"/>
      <c r="B62" s="21" t="s">
        <v>57</v>
      </c>
      <c r="C62" s="17">
        <v>157.88</v>
      </c>
    </row>
    <row r="63" spans="1:3" hidden="1" x14ac:dyDescent="0.25">
      <c r="A63" s="37"/>
      <c r="B63" s="21" t="s">
        <v>58</v>
      </c>
      <c r="C63" s="17">
        <v>0</v>
      </c>
    </row>
    <row r="64" spans="1:3" ht="16.5" thickBot="1" x14ac:dyDescent="0.3">
      <c r="A64" s="40"/>
      <c r="B64" s="41" t="s">
        <v>24</v>
      </c>
      <c r="C64" s="63">
        <v>157.88</v>
      </c>
    </row>
    <row r="65" spans="1:3" ht="16.5" thickBot="1" x14ac:dyDescent="0.3">
      <c r="A65" s="27" t="s">
        <v>59</v>
      </c>
      <c r="B65" s="33" t="s">
        <v>60</v>
      </c>
      <c r="C65" s="17"/>
    </row>
    <row r="66" spans="1:3" ht="47.25" x14ac:dyDescent="0.25">
      <c r="A66" s="35"/>
      <c r="B66" s="12" t="s">
        <v>61</v>
      </c>
      <c r="C66" s="17">
        <v>1411.3679999999999</v>
      </c>
    </row>
    <row r="67" spans="1:3" ht="31.5" x14ac:dyDescent="0.25">
      <c r="A67" s="36"/>
      <c r="B67" s="16" t="s">
        <v>62</v>
      </c>
      <c r="C67" s="17">
        <v>3573.9480000000003</v>
      </c>
    </row>
    <row r="68" spans="1:3" ht="31.5" x14ac:dyDescent="0.25">
      <c r="A68" s="36"/>
      <c r="B68" s="16" t="s">
        <v>63</v>
      </c>
      <c r="C68" s="17">
        <v>2822.7359999999999</v>
      </c>
    </row>
    <row r="69" spans="1:3" ht="31.5" x14ac:dyDescent="0.25">
      <c r="A69" s="36"/>
      <c r="B69" s="16" t="s">
        <v>64</v>
      </c>
      <c r="C69" s="17">
        <v>4234.1039999999994</v>
      </c>
    </row>
    <row r="70" spans="1:3" x14ac:dyDescent="0.25">
      <c r="A70" s="37"/>
      <c r="B70" s="24" t="s">
        <v>65</v>
      </c>
      <c r="C70" s="17"/>
    </row>
    <row r="71" spans="1:3" hidden="1" x14ac:dyDescent="0.25">
      <c r="A71" s="37"/>
      <c r="B71" s="24" t="s">
        <v>66</v>
      </c>
      <c r="C71" s="17"/>
    </row>
    <row r="72" spans="1:3" ht="16.5" thickBot="1" x14ac:dyDescent="0.3">
      <c r="A72" s="37"/>
      <c r="B72" s="21" t="s">
        <v>24</v>
      </c>
      <c r="C72" s="63">
        <f>SUM(C66:C71)</f>
        <v>12042.155999999999</v>
      </c>
    </row>
    <row r="73" spans="1:3" ht="32.25" thickBot="1" x14ac:dyDescent="0.3">
      <c r="A73" s="27" t="s">
        <v>67</v>
      </c>
      <c r="B73" s="45" t="s">
        <v>68</v>
      </c>
      <c r="C73" s="63">
        <v>7102.3679999999986</v>
      </c>
    </row>
    <row r="74" spans="1:3" ht="16.5" thickBot="1" x14ac:dyDescent="0.3">
      <c r="A74" s="42" t="s">
        <v>69</v>
      </c>
      <c r="B74" s="46" t="s">
        <v>70</v>
      </c>
      <c r="C74" s="63">
        <v>1980.4679999999998</v>
      </c>
    </row>
    <row r="75" spans="1:3" ht="16.5" thickBot="1" x14ac:dyDescent="0.3">
      <c r="A75" s="27" t="s">
        <v>71</v>
      </c>
      <c r="B75" s="26" t="s">
        <v>72</v>
      </c>
      <c r="C75" s="63">
        <v>779.49</v>
      </c>
    </row>
    <row r="76" spans="1:3" ht="16.5" thickBot="1" x14ac:dyDescent="0.3">
      <c r="A76" s="47" t="s">
        <v>73</v>
      </c>
      <c r="B76" s="48" t="s">
        <v>74</v>
      </c>
      <c r="C76" s="63">
        <v>1443.5</v>
      </c>
    </row>
    <row r="77" spans="1:3" ht="16.5" thickBot="1" x14ac:dyDescent="0.3">
      <c r="A77" s="27" t="s">
        <v>75</v>
      </c>
      <c r="B77" s="33" t="s">
        <v>76</v>
      </c>
      <c r="C77" s="17"/>
    </row>
    <row r="78" spans="1:3" x14ac:dyDescent="0.25">
      <c r="A78" s="35"/>
      <c r="B78" s="34" t="s">
        <v>77</v>
      </c>
      <c r="C78" s="17">
        <v>0</v>
      </c>
    </row>
    <row r="79" spans="1:3" x14ac:dyDescent="0.25">
      <c r="A79" s="15"/>
      <c r="B79" s="18" t="s">
        <v>78</v>
      </c>
      <c r="C79" s="17">
        <v>4122.1200000000008</v>
      </c>
    </row>
    <row r="80" spans="1:3" ht="36" customHeight="1" x14ac:dyDescent="0.25">
      <c r="A80" s="15"/>
      <c r="B80" s="16" t="s">
        <v>79</v>
      </c>
      <c r="C80" s="17">
        <v>4013.3999999999992</v>
      </c>
    </row>
    <row r="81" spans="1:3" ht="40.5" customHeight="1" x14ac:dyDescent="0.25">
      <c r="A81" s="15"/>
      <c r="B81" s="16" t="s">
        <v>80</v>
      </c>
      <c r="C81" s="17">
        <v>0</v>
      </c>
    </row>
    <row r="82" spans="1:3" ht="47.25" x14ac:dyDescent="0.25">
      <c r="A82" s="20"/>
      <c r="B82" s="24" t="s">
        <v>81</v>
      </c>
      <c r="C82" s="17">
        <v>4013.3999999999992</v>
      </c>
    </row>
    <row r="83" spans="1:3" ht="15.75" hidden="1" customHeight="1" x14ac:dyDescent="0.25">
      <c r="A83" s="20"/>
      <c r="B83" s="24" t="s">
        <v>82</v>
      </c>
      <c r="C83" s="17">
        <v>0</v>
      </c>
    </row>
    <row r="84" spans="1:3" ht="15.75" hidden="1" customHeight="1" x14ac:dyDescent="0.25">
      <c r="A84" s="20"/>
      <c r="B84" s="24" t="s">
        <v>83</v>
      </c>
      <c r="C84" s="17">
        <v>0</v>
      </c>
    </row>
    <row r="85" spans="1:3" ht="15.75" customHeight="1" x14ac:dyDescent="0.25">
      <c r="A85" s="20"/>
      <c r="B85" s="24" t="s">
        <v>84</v>
      </c>
      <c r="C85" s="17">
        <v>1105</v>
      </c>
    </row>
    <row r="86" spans="1:3" ht="16.5" thickBot="1" x14ac:dyDescent="0.3">
      <c r="A86" s="20"/>
      <c r="B86" s="21" t="s">
        <v>24</v>
      </c>
      <c r="C86" s="63">
        <f>SUM(C78:C85)</f>
        <v>13253.92</v>
      </c>
    </row>
    <row r="87" spans="1:3" ht="16.5" thickBot="1" x14ac:dyDescent="0.3">
      <c r="A87" s="22" t="s">
        <v>85</v>
      </c>
      <c r="B87" s="33" t="s">
        <v>86</v>
      </c>
      <c r="C87" s="17"/>
    </row>
    <row r="88" spans="1:3" x14ac:dyDescent="0.25">
      <c r="A88" s="49"/>
      <c r="B88" s="34" t="s">
        <v>87</v>
      </c>
      <c r="C88" s="17"/>
    </row>
    <row r="89" spans="1:3" x14ac:dyDescent="0.25">
      <c r="A89" s="49"/>
      <c r="B89" s="34" t="s">
        <v>88</v>
      </c>
      <c r="C89" s="17">
        <v>826.51</v>
      </c>
    </row>
    <row r="90" spans="1:3" x14ac:dyDescent="0.25">
      <c r="A90" s="50"/>
      <c r="B90" s="18" t="s">
        <v>89</v>
      </c>
      <c r="C90" s="17">
        <v>0</v>
      </c>
    </row>
    <row r="91" spans="1:3" x14ac:dyDescent="0.25">
      <c r="A91" s="50"/>
      <c r="B91" s="18" t="s">
        <v>90</v>
      </c>
      <c r="C91" s="17">
        <v>2990.88</v>
      </c>
    </row>
    <row r="92" spans="1:3" x14ac:dyDescent="0.25">
      <c r="A92" s="50"/>
      <c r="B92" s="18" t="s">
        <v>91</v>
      </c>
      <c r="C92" s="51">
        <v>2068.6999999999998</v>
      </c>
    </row>
    <row r="93" spans="1:3" x14ac:dyDescent="0.25">
      <c r="A93" s="50"/>
      <c r="B93" s="52" t="s">
        <v>92</v>
      </c>
      <c r="C93" s="51">
        <v>0</v>
      </c>
    </row>
    <row r="94" spans="1:3" s="55" customFormat="1" ht="13.5" customHeight="1" x14ac:dyDescent="0.25">
      <c r="A94" s="50"/>
      <c r="B94" s="53" t="s">
        <v>93</v>
      </c>
      <c r="C94" s="54">
        <v>996.96</v>
      </c>
    </row>
    <row r="95" spans="1:3" x14ac:dyDescent="0.25">
      <c r="A95" s="50"/>
      <c r="B95" s="18" t="s">
        <v>94</v>
      </c>
      <c r="C95" s="17">
        <v>77.14</v>
      </c>
    </row>
    <row r="96" spans="1:3" x14ac:dyDescent="0.25">
      <c r="A96" s="50"/>
      <c r="B96" s="18" t="s">
        <v>95</v>
      </c>
      <c r="C96" s="17">
        <v>76.45</v>
      </c>
    </row>
    <row r="97" spans="1:3" ht="21.75" customHeight="1" x14ac:dyDescent="0.25">
      <c r="A97" s="50"/>
      <c r="B97" s="56" t="s">
        <v>96</v>
      </c>
      <c r="C97" s="17">
        <v>0</v>
      </c>
    </row>
    <row r="98" spans="1:3" x14ac:dyDescent="0.25">
      <c r="A98" s="50" t="s">
        <v>97</v>
      </c>
      <c r="B98" s="18" t="s">
        <v>98</v>
      </c>
      <c r="C98" s="17">
        <v>996.96</v>
      </c>
    </row>
    <row r="99" spans="1:3" x14ac:dyDescent="0.25">
      <c r="A99" s="50" t="s">
        <v>99</v>
      </c>
      <c r="B99" s="18" t="s">
        <v>100</v>
      </c>
      <c r="C99" s="17">
        <v>216.89</v>
      </c>
    </row>
    <row r="100" spans="1:3" x14ac:dyDescent="0.25">
      <c r="A100" s="50" t="s">
        <v>101</v>
      </c>
      <c r="B100" s="18" t="s">
        <v>102</v>
      </c>
      <c r="C100" s="17">
        <v>259.32</v>
      </c>
    </row>
    <row r="101" spans="1:3" x14ac:dyDescent="0.25">
      <c r="A101" s="50" t="s">
        <v>103</v>
      </c>
      <c r="B101" s="18" t="s">
        <v>104</v>
      </c>
      <c r="C101" s="17">
        <v>76.45</v>
      </c>
    </row>
    <row r="102" spans="1:3" x14ac:dyDescent="0.25">
      <c r="A102" s="50" t="s">
        <v>105</v>
      </c>
      <c r="B102" s="18" t="s">
        <v>106</v>
      </c>
      <c r="C102" s="17">
        <v>393.91</v>
      </c>
    </row>
    <row r="103" spans="1:3" x14ac:dyDescent="0.25">
      <c r="A103" s="50" t="s">
        <v>107</v>
      </c>
      <c r="B103" s="18" t="s">
        <v>108</v>
      </c>
      <c r="C103" s="17">
        <v>396.32</v>
      </c>
    </row>
    <row r="104" spans="1:3" x14ac:dyDescent="0.25">
      <c r="A104" s="50"/>
      <c r="B104" s="18" t="s">
        <v>109</v>
      </c>
      <c r="C104" s="17">
        <v>0</v>
      </c>
    </row>
    <row r="105" spans="1:3" x14ac:dyDescent="0.25">
      <c r="A105" s="57"/>
      <c r="B105" s="21" t="s">
        <v>110</v>
      </c>
      <c r="C105" s="17">
        <v>376.37599999999998</v>
      </c>
    </row>
    <row r="106" spans="1:3" x14ac:dyDescent="0.25">
      <c r="A106" s="57"/>
      <c r="B106" s="24" t="s">
        <v>111</v>
      </c>
      <c r="C106" s="17">
        <v>300</v>
      </c>
    </row>
    <row r="107" spans="1:3" x14ac:dyDescent="0.25">
      <c r="A107" s="57"/>
      <c r="B107" s="21" t="s">
        <v>112</v>
      </c>
      <c r="C107" s="17">
        <v>438.76</v>
      </c>
    </row>
    <row r="108" spans="1:3" ht="16.5" thickBot="1" x14ac:dyDescent="0.3">
      <c r="A108" s="58"/>
      <c r="B108" s="59" t="s">
        <v>24</v>
      </c>
      <c r="C108" s="63">
        <f>SUM(C89:C107)</f>
        <v>10491.626</v>
      </c>
    </row>
    <row r="109" spans="1:3" ht="16.5" thickBot="1" x14ac:dyDescent="0.3">
      <c r="A109" s="22" t="s">
        <v>113</v>
      </c>
      <c r="B109" s="60" t="s">
        <v>114</v>
      </c>
      <c r="C109" s="63">
        <v>0</v>
      </c>
    </row>
    <row r="110" spans="1:3" ht="16.5" thickBot="1" x14ac:dyDescent="0.3">
      <c r="A110" s="22" t="s">
        <v>115</v>
      </c>
      <c r="B110" s="28" t="s">
        <v>116</v>
      </c>
      <c r="C110" s="63">
        <v>34077.708000000006</v>
      </c>
    </row>
    <row r="111" spans="1:3" x14ac:dyDescent="0.25">
      <c r="A111" s="61"/>
      <c r="B111" s="62" t="s">
        <v>117</v>
      </c>
      <c r="C111" s="63">
        <f>C14+C20+C38+C47+C48+C56+C64+C72+C73+C74+C75+C76+C86+C108+C110</f>
        <v>167525.28600000002</v>
      </c>
    </row>
    <row r="112" spans="1:3" s="10" customFormat="1" x14ac:dyDescent="0.25">
      <c r="A112" s="65"/>
      <c r="B112" s="66" t="s">
        <v>123</v>
      </c>
      <c r="C112" s="67">
        <v>157139.88</v>
      </c>
    </row>
    <row r="113" spans="1:3" s="7" customFormat="1" x14ac:dyDescent="0.25">
      <c r="A113" s="65"/>
      <c r="B113" s="66" t="s">
        <v>124</v>
      </c>
      <c r="C113" s="67">
        <v>151082.47</v>
      </c>
    </row>
    <row r="114" spans="1:3" s="7" customFormat="1" x14ac:dyDescent="0.25">
      <c r="A114" s="68"/>
      <c r="B114" s="66" t="s">
        <v>126</v>
      </c>
      <c r="C114" s="69">
        <f>C113-C111</f>
        <v>-16442.816000000021</v>
      </c>
    </row>
    <row r="115" spans="1:3" s="7" customFormat="1" x14ac:dyDescent="0.25">
      <c r="A115" s="68"/>
      <c r="B115" s="66" t="s">
        <v>125</v>
      </c>
      <c r="C115" s="69">
        <f>C114+C5</f>
        <v>-164035.47050000005</v>
      </c>
    </row>
    <row r="116" spans="1:3" s="10" customFormat="1" x14ac:dyDescent="0.25">
      <c r="A116" s="70"/>
      <c r="C116" s="71"/>
    </row>
    <row r="117" spans="1:3" s="10" customFormat="1" x14ac:dyDescent="0.25">
      <c r="A117" s="70"/>
      <c r="C117" s="71"/>
    </row>
    <row r="118" spans="1:3" s="2" customFormat="1" x14ac:dyDescent="0.25">
      <c r="A118" s="72"/>
      <c r="B118" s="72"/>
      <c r="C118" s="1"/>
    </row>
    <row r="119" spans="1:3" s="2" customFormat="1" x14ac:dyDescent="0.25">
      <c r="A119" s="72"/>
      <c r="B119" s="72"/>
      <c r="C119" s="1"/>
    </row>
    <row r="120" spans="1:3" s="2" customFormat="1" x14ac:dyDescent="0.25">
      <c r="A120" s="72"/>
      <c r="B120" s="72"/>
      <c r="C120" s="1"/>
    </row>
    <row r="121" spans="1:3" s="2" customFormat="1" x14ac:dyDescent="0.25">
      <c r="C121" s="1"/>
    </row>
    <row r="122" spans="1:3" s="2" customFormat="1" x14ac:dyDescent="0.25">
      <c r="A122" s="73"/>
      <c r="B122" s="73"/>
      <c r="C122" s="1"/>
    </row>
    <row r="123" spans="1:3" s="2" customFormat="1" x14ac:dyDescent="0.25">
      <c r="C123" s="1"/>
    </row>
    <row r="124" spans="1:3" s="2" customFormat="1" x14ac:dyDescent="0.25">
      <c r="A124" s="74"/>
      <c r="B124" s="74"/>
      <c r="C124" s="1"/>
    </row>
    <row r="125" spans="1:3" s="2" customFormat="1" x14ac:dyDescent="0.25">
      <c r="C125" s="1"/>
    </row>
    <row r="126" spans="1:3" s="2" customFormat="1" x14ac:dyDescent="0.25">
      <c r="A126" s="74"/>
      <c r="B126" s="74"/>
      <c r="C126" s="1"/>
    </row>
    <row r="127" spans="1:3" s="10" customFormat="1" x14ac:dyDescent="0.25">
      <c r="C127" s="71"/>
    </row>
    <row r="128" spans="1:3" s="10" customFormat="1" x14ac:dyDescent="0.25">
      <c r="C128" s="71"/>
    </row>
  </sheetData>
  <mergeCells count="9">
    <mergeCell ref="A126:B126"/>
    <mergeCell ref="A1:B1"/>
    <mergeCell ref="A2:B2"/>
    <mergeCell ref="A3:B3"/>
    <mergeCell ref="A118:B118"/>
    <mergeCell ref="A119:B119"/>
    <mergeCell ref="A120:B120"/>
    <mergeCell ref="A122:B122"/>
    <mergeCell ref="A124:B12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2025-01-28T07:15:44Z</dcterms:created>
  <dcterms:modified xsi:type="dcterms:W3CDTF">2025-02-21T01:36:48Z</dcterms:modified>
</cp:coreProperties>
</file>