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345" windowWidth="23250" windowHeight="1180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130" i="1" l="1"/>
  <c r="C131" i="1" s="1"/>
  <c r="A1" i="1"/>
  <c r="C126" i="1"/>
</calcChain>
</file>

<file path=xl/comments1.xml><?xml version="1.0" encoding="utf-8"?>
<comments xmlns="http://schemas.openxmlformats.org/spreadsheetml/2006/main">
  <authors>
    <author>NAV</author>
  </authors>
  <commentList>
    <comment ref="B46" authorId="0">
      <text>
        <r>
          <rPr>
            <sz val="9"/>
            <color indexed="81"/>
            <rFont val="Tahoma"/>
            <family val="2"/>
            <charset val="204"/>
          </rPr>
          <t xml:space="preserve">Протирка стен, дверей, плафонов, оконных решеток, отопит.приборов, чердачных лестниц, шкафов для эл.счетчиков, почтовых ящиков
</t>
        </r>
      </text>
    </comment>
    <comment ref="B84" authorId="0">
      <text>
        <r>
          <rPr>
            <b/>
            <sz val="9"/>
            <color indexed="81"/>
            <rFont val="Tahoma"/>
            <family val="2"/>
            <charset val="204"/>
          </rPr>
          <t>в поъездах, подвалах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<sst xmlns="http://schemas.openxmlformats.org/spreadsheetml/2006/main" count="112" uniqueCount="102">
  <si>
    <t xml:space="preserve"> Содержание помещений общего пользования</t>
  </si>
  <si>
    <t>Влажное подметание лестничных площадок и марш. нижних 2ух эт.</t>
  </si>
  <si>
    <t>Влажное подметание лестничных площадок и маршей выше 2ого эт.</t>
  </si>
  <si>
    <t>Мытье лестничных площадок и маршей  нижних 2ух этажей</t>
  </si>
  <si>
    <t>Мытье лестничных площадок и маршей  выше 2ого эт.</t>
  </si>
  <si>
    <t xml:space="preserve">Влажная протирка поверхностей конструкций лестничной клетки </t>
  </si>
  <si>
    <t>Мытье окон</t>
  </si>
  <si>
    <t>ИТОГО</t>
  </si>
  <si>
    <t>2</t>
  </si>
  <si>
    <t>Содержание чердака, подвала, кровли</t>
  </si>
  <si>
    <t xml:space="preserve">Очистка чердака от мусора  </t>
  </si>
  <si>
    <t xml:space="preserve">Очистка  подвалов от мусора  </t>
  </si>
  <si>
    <t>Уборка кровель от мусора</t>
  </si>
  <si>
    <t xml:space="preserve">Удаление с крыш и козырьков снега и наледи (сбивание сосулей) </t>
  </si>
  <si>
    <t>4</t>
  </si>
  <si>
    <t>Техническое содержание лифта</t>
  </si>
  <si>
    <t>5</t>
  </si>
  <si>
    <t xml:space="preserve"> Содержание мусоропровода</t>
  </si>
  <si>
    <t>Уборка и дезинфекция клапанов</t>
  </si>
  <si>
    <t>Влажное подметание пола камер</t>
  </si>
  <si>
    <t>Удаление мусора из камер (выкатка контейнеров)</t>
  </si>
  <si>
    <t>Дезинфекция мусоросборников</t>
  </si>
  <si>
    <t>Дезинфекция мусороприемных камер</t>
  </si>
  <si>
    <t>Устранение засоров</t>
  </si>
  <si>
    <t xml:space="preserve">ИТОГО </t>
  </si>
  <si>
    <t>3</t>
  </si>
  <si>
    <t>Уборка придомовой территории в летний период</t>
  </si>
  <si>
    <t>Уборка придомовой территории в зимний период</t>
  </si>
  <si>
    <t>Уборка контейнерной площадки в зимний период</t>
  </si>
  <si>
    <t>Подметание снега толщиной при снегопаде более 2 см крылец, 1/3 проезда</t>
  </si>
  <si>
    <t>Подметание снега толщиной без снегопада до 2 см крылец, 1/3 проезда</t>
  </si>
  <si>
    <t>Сдвижка и подметание территории в зимний период. Механизированная уборка проезда</t>
  </si>
  <si>
    <t>Посыпка придомовой территории противогололедным материалом</t>
  </si>
  <si>
    <t xml:space="preserve">Очистка  крылец, бордюр, отмосток от наледи и льда </t>
  </si>
  <si>
    <t>Кошение газонов</t>
  </si>
  <si>
    <t>6</t>
  </si>
  <si>
    <t>Очистка урн</t>
  </si>
  <si>
    <t>7</t>
  </si>
  <si>
    <t>Ремонт, регулировка, промывка, испытание, консервация, расконсервация системы отопления</t>
  </si>
  <si>
    <t>осмотр системы ЦО</t>
  </si>
  <si>
    <t>8</t>
  </si>
  <si>
    <t xml:space="preserve"> Подготовка многоквартирного дома к сезонной эксплуатации</t>
  </si>
  <si>
    <t>Ремонт просевшей отмостки</t>
  </si>
  <si>
    <t>Проверка состояния и ремонт продухов в цоколях здания</t>
  </si>
  <si>
    <t>Замена разбитых стекол окон и дверей в помещениях общего пользования</t>
  </si>
  <si>
    <t>Ремонт и укрепление входных дверей, окон и слуховых окон</t>
  </si>
  <si>
    <t>Замена ламп освещения в местах общего пользования</t>
  </si>
  <si>
    <t xml:space="preserve">Замена ламп освещения внутриквартального </t>
  </si>
  <si>
    <t>9</t>
  </si>
  <si>
    <t xml:space="preserve"> Содержание Общедомового газового оборудования</t>
  </si>
  <si>
    <t>Техобслуживание ВДГО (стоимость работ по договору)</t>
  </si>
  <si>
    <t>Проверка герметичности ВДГО (стоимость работ по договору)</t>
  </si>
  <si>
    <t>Обследование вентканалов</t>
  </si>
  <si>
    <t>Итого:</t>
  </si>
  <si>
    <t>10</t>
  </si>
  <si>
    <t xml:space="preserve"> Проведение технических осмотров и мелкий ремонт</t>
  </si>
  <si>
    <t>Проведение технических осмотров и устранение незначительных неисправностей систем вентиляции</t>
  </si>
  <si>
    <t>Проведение тех. осмотров и устранение незначительных неисправностей систем электроснабжения</t>
  </si>
  <si>
    <t>Проведение технических осмотров и устранение незначительных неисправностей систем ВиК</t>
  </si>
  <si>
    <t>Проведение технических осмотров и устранение незначительных неисправностей систем ЦО</t>
  </si>
  <si>
    <t>Ершение канализационного выпуска</t>
  </si>
  <si>
    <t>Ершение кухонных стояков</t>
  </si>
  <si>
    <t>11</t>
  </si>
  <si>
    <t>Аварийное обслуживание внутридомового инжен. сантехнич. и эл. технического оборудования</t>
  </si>
  <si>
    <t>12</t>
  </si>
  <si>
    <t>Диспетчерское обслуживание</t>
  </si>
  <si>
    <t>13</t>
  </si>
  <si>
    <t>Дератизация подвала</t>
  </si>
  <si>
    <t>14</t>
  </si>
  <si>
    <t>Дезинсекция подвала</t>
  </si>
  <si>
    <t>15</t>
  </si>
  <si>
    <t xml:space="preserve"> Поверка и обслуживание общедомовых приборов учета</t>
  </si>
  <si>
    <t>Обслуживание общедомовых приборов учета тепла</t>
  </si>
  <si>
    <t>Обслуживание общедомовых приборов учета воды</t>
  </si>
  <si>
    <t>Поверка теплосчетчика рассрочка на 4 года</t>
  </si>
  <si>
    <t xml:space="preserve">Снятие показаний, обработка информации, занесение в компьютер, передпча данных в ресурсоснабжающую организацию (вода) </t>
  </si>
  <si>
    <t xml:space="preserve">Снятие показаний, обработка информации, занесение в компьютер, передпча данных в ресурсоснабжающую организацию (тепло) </t>
  </si>
  <si>
    <t xml:space="preserve">Снятие показаний, обработка информации, занесение в компьютер, передпча данных в ресурсоснабжающую организацию (электроэнергия) </t>
  </si>
  <si>
    <t>Поверка общедомового счетчика тепла</t>
  </si>
  <si>
    <t>16</t>
  </si>
  <si>
    <t xml:space="preserve"> Текущий ремонт (непредвиденные работы)</t>
  </si>
  <si>
    <t>Текущий ремонт электрооборудования</t>
  </si>
  <si>
    <t>Текущий ремонт системы ВиК</t>
  </si>
  <si>
    <t>Текущий ремонт систем конструктивных элементов</t>
  </si>
  <si>
    <t>осмотр чердака на наличие течей с кровли и с чердака на наличие дефектов</t>
  </si>
  <si>
    <t xml:space="preserve">смена  навесного замка на чердачном люке </t>
  </si>
  <si>
    <t>закрытие и утепление продухов со стороны подвала материалами б/у</t>
  </si>
  <si>
    <t>смена остекления окна (1под 2эт)</t>
  </si>
  <si>
    <t>установка информационных досок</t>
  </si>
  <si>
    <t>17</t>
  </si>
  <si>
    <t>Содержание антенн и запирающих устройств</t>
  </si>
  <si>
    <t>18</t>
  </si>
  <si>
    <t>Управление многоквартирным домом</t>
  </si>
  <si>
    <t xml:space="preserve">Сумма затрат по дому </t>
  </si>
  <si>
    <t xml:space="preserve">Размер платы за содержание жилого помещения </t>
  </si>
  <si>
    <t>по управлению и обслуживанию</t>
  </si>
  <si>
    <t>Результат на 01.01.2025 г. ("+" экономия, "-" перерасход)</t>
  </si>
  <si>
    <t>МКД по ул. Комсомольская 10 Б</t>
  </si>
  <si>
    <t xml:space="preserve">Итого начислено населению </t>
  </si>
  <si>
    <t xml:space="preserve">Итого оплачено населением </t>
  </si>
  <si>
    <t>Результат за 2025 год "+" - экономия "-" - перерасход</t>
  </si>
  <si>
    <t>Результат накоплением "+" - экономия "-" - перерасход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</si>
</sst>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0.0"/>
    <numFmt numFmtId="165" formatCode="_-* #,##0.0\ _₽_-;\-* #,##0.0\ _₽_-;_-* &quot;-&quot;??\ _₽_-;_-@_-"/>
    <numFmt numFmtId="166" formatCode="#,##0.00_ ;\-#,##0.00\ 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sz val="12"/>
      <name val="Arial Cyr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43" fontId="1" fillId="0" borderId="0" applyFont="0" applyFill="0" applyBorder="0" applyAlignment="0" applyProtection="0"/>
  </cellStyleXfs>
  <cellXfs count="118">
    <xf numFmtId="0" fontId="0" fillId="0" borderId="0" xfId="0"/>
    <xf numFmtId="0" fontId="4" fillId="0" borderId="0" xfId="0" applyFont="1" applyBorder="1"/>
    <xf numFmtId="0" fontId="4" fillId="0" borderId="0" xfId="0" applyFont="1" applyBorder="1" applyAlignment="1"/>
    <xf numFmtId="0" fontId="0" fillId="2" borderId="0" xfId="0" applyFill="1"/>
    <xf numFmtId="0" fontId="9" fillId="2" borderId="1" xfId="0" applyFont="1" applyFill="1" applyBorder="1"/>
    <xf numFmtId="0" fontId="8" fillId="2" borderId="0" xfId="0" applyFont="1" applyFill="1" applyBorder="1" applyAlignment="1"/>
    <xf numFmtId="0" fontId="2" fillId="2" borderId="0" xfId="0" applyFont="1" applyFill="1" applyBorder="1"/>
    <xf numFmtId="0" fontId="0" fillId="0" borderId="0" xfId="0" applyBorder="1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wrapText="1"/>
    </xf>
    <xf numFmtId="0" fontId="6" fillId="0" borderId="0" xfId="0" applyFont="1" applyBorder="1" applyAlignment="1">
      <alignment horizontal="left" wrapText="1"/>
    </xf>
    <xf numFmtId="0" fontId="12" fillId="2" borderId="2" xfId="0" applyFont="1" applyFill="1" applyBorder="1" applyAlignment="1">
      <alignment horizontal="center" wrapText="1"/>
    </xf>
    <xf numFmtId="0" fontId="12" fillId="2" borderId="3" xfId="0" applyFont="1" applyFill="1" applyBorder="1" applyAlignment="1">
      <alignment horizontal="left" wrapText="1"/>
    </xf>
    <xf numFmtId="0" fontId="13" fillId="2" borderId="0" xfId="0" applyFont="1" applyFill="1"/>
    <xf numFmtId="16" fontId="12" fillId="2" borderId="4" xfId="0" applyNumberFormat="1" applyFont="1" applyFill="1" applyBorder="1" applyAlignment="1">
      <alignment wrapText="1"/>
    </xf>
    <xf numFmtId="0" fontId="9" fillId="2" borderId="5" xfId="0" applyFont="1" applyFill="1" applyBorder="1" applyAlignment="1">
      <alignment wrapText="1"/>
    </xf>
    <xf numFmtId="49" fontId="12" fillId="2" borderId="6" xfId="0" applyNumberFormat="1" applyFont="1" applyFill="1" applyBorder="1" applyAlignment="1"/>
    <xf numFmtId="0" fontId="9" fillId="2" borderId="1" xfId="0" applyFont="1" applyFill="1" applyBorder="1" applyAlignment="1">
      <alignment wrapText="1"/>
    </xf>
    <xf numFmtId="49" fontId="12" fillId="2" borderId="4" xfId="0" applyNumberFormat="1" applyFont="1" applyFill="1" applyBorder="1" applyAlignment="1"/>
    <xf numFmtId="49" fontId="12" fillId="2" borderId="7" xfId="0" applyNumberFormat="1" applyFont="1" applyFill="1" applyBorder="1" applyAlignment="1"/>
    <xf numFmtId="0" fontId="9" fillId="2" borderId="8" xfId="0" applyFont="1" applyFill="1" applyBorder="1"/>
    <xf numFmtId="49" fontId="12" fillId="2" borderId="9" xfId="0" applyNumberFormat="1" applyFont="1" applyFill="1" applyBorder="1" applyAlignment="1">
      <alignment horizontal="center"/>
    </xf>
    <xf numFmtId="0" fontId="9" fillId="2" borderId="3" xfId="0" applyFont="1" applyFill="1" applyBorder="1" applyAlignment="1"/>
    <xf numFmtId="0" fontId="9" fillId="2" borderId="8" xfId="0" applyFont="1" applyFill="1" applyBorder="1" applyAlignment="1">
      <alignment wrapText="1"/>
    </xf>
    <xf numFmtId="49" fontId="12" fillId="2" borderId="10" xfId="0" applyNumberFormat="1" applyFont="1" applyFill="1" applyBorder="1" applyAlignment="1"/>
    <xf numFmtId="0" fontId="9" fillId="2" borderId="11" xfId="0" applyFont="1" applyFill="1" applyBorder="1"/>
    <xf numFmtId="0" fontId="12" fillId="2" borderId="12" xfId="0" applyFont="1" applyFill="1" applyBorder="1"/>
    <xf numFmtId="49" fontId="12" fillId="2" borderId="2" xfId="0" applyNumberFormat="1" applyFont="1" applyFill="1" applyBorder="1" applyAlignment="1">
      <alignment horizontal="center"/>
    </xf>
    <xf numFmtId="0" fontId="12" fillId="2" borderId="12" xfId="0" applyFont="1" applyFill="1" applyBorder="1" applyAlignment="1"/>
    <xf numFmtId="0" fontId="9" fillId="2" borderId="5" xfId="0" applyFont="1" applyFill="1" applyBorder="1" applyAlignment="1"/>
    <xf numFmtId="0" fontId="9" fillId="2" borderId="1" xfId="0" applyFont="1" applyFill="1" applyBorder="1" applyAlignment="1"/>
    <xf numFmtId="49" fontId="12" fillId="2" borderId="13" xfId="0" applyNumberFormat="1" applyFont="1" applyFill="1" applyBorder="1" applyAlignment="1"/>
    <xf numFmtId="0" fontId="9" fillId="2" borderId="8" xfId="0" applyFont="1" applyFill="1" applyBorder="1" applyAlignment="1"/>
    <xf numFmtId="0" fontId="12" fillId="2" borderId="3" xfId="0" applyFont="1" applyFill="1" applyBorder="1" applyAlignment="1"/>
    <xf numFmtId="49" fontId="12" fillId="2" borderId="4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vertical="top"/>
    </xf>
    <xf numFmtId="49" fontId="12" fillId="2" borderId="6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vertical="top" wrapText="1"/>
    </xf>
    <xf numFmtId="49" fontId="12" fillId="2" borderId="7" xfId="0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vertical="top" wrapText="1"/>
    </xf>
    <xf numFmtId="49" fontId="12" fillId="2" borderId="14" xfId="0" applyNumberFormat="1" applyFont="1" applyFill="1" applyBorder="1" applyAlignment="1">
      <alignment horizontal="center"/>
    </xf>
    <xf numFmtId="0" fontId="12" fillId="2" borderId="15" xfId="0" applyFont="1" applyFill="1" applyBorder="1"/>
    <xf numFmtId="49" fontId="12" fillId="2" borderId="16" xfId="0" applyNumberFormat="1" applyFont="1" applyFill="1" applyBorder="1" applyAlignment="1">
      <alignment horizontal="center"/>
    </xf>
    <xf numFmtId="0" fontId="9" fillId="2" borderId="17" xfId="0" applyFont="1" applyFill="1" applyBorder="1" applyAlignment="1"/>
    <xf numFmtId="0" fontId="9" fillId="2" borderId="5" xfId="0" applyFont="1" applyFill="1" applyBorder="1"/>
    <xf numFmtId="49" fontId="12" fillId="2" borderId="18" xfId="0" applyNumberFormat="1" applyFont="1" applyFill="1" applyBorder="1" applyAlignment="1">
      <alignment horizontal="center"/>
    </xf>
    <xf numFmtId="49" fontId="12" fillId="2" borderId="13" xfId="0" applyNumberFormat="1" applyFont="1" applyFill="1" applyBorder="1" applyAlignment="1">
      <alignment horizontal="center"/>
    </xf>
    <xf numFmtId="0" fontId="9" fillId="2" borderId="19" xfId="0" applyFont="1" applyFill="1" applyBorder="1"/>
    <xf numFmtId="0" fontId="9" fillId="2" borderId="17" xfId="0" applyFont="1" applyFill="1" applyBorder="1" applyAlignment="1">
      <alignment wrapText="1"/>
    </xf>
    <xf numFmtId="0" fontId="12" fillId="2" borderId="3" xfId="0" applyFont="1" applyFill="1" applyBorder="1" applyAlignment="1">
      <alignment horizontal="left" vertical="top" wrapText="1"/>
    </xf>
    <xf numFmtId="0" fontId="16" fillId="2" borderId="4" xfId="0" applyFont="1" applyFill="1" applyBorder="1" applyAlignment="1">
      <alignment horizontal="center" vertical="top"/>
    </xf>
    <xf numFmtId="0" fontId="9" fillId="2" borderId="20" xfId="0" applyFont="1" applyFill="1" applyBorder="1"/>
    <xf numFmtId="0" fontId="16" fillId="2" borderId="6" xfId="0" applyFont="1" applyFill="1" applyBorder="1" applyAlignment="1">
      <alignment horizontal="center" vertical="top"/>
    </xf>
    <xf numFmtId="0" fontId="16" fillId="2" borderId="18" xfId="0" applyFont="1" applyFill="1" applyBorder="1" applyAlignment="1">
      <alignment horizontal="center" vertical="top"/>
    </xf>
    <xf numFmtId="0" fontId="12" fillId="2" borderId="11" xfId="0" applyFont="1" applyFill="1" applyBorder="1" applyAlignment="1">
      <alignment vertical="top" wrapText="1"/>
    </xf>
    <xf numFmtId="0" fontId="12" fillId="2" borderId="12" xfId="0" applyFont="1" applyFill="1" applyBorder="1" applyAlignment="1">
      <alignment wrapText="1"/>
    </xf>
    <xf numFmtId="0" fontId="12" fillId="2" borderId="19" xfId="0" applyFont="1" applyFill="1" applyBorder="1"/>
    <xf numFmtId="49" fontId="12" fillId="2" borderId="21" xfId="0" applyNumberFormat="1" applyFont="1" applyFill="1" applyBorder="1" applyAlignment="1">
      <alignment horizontal="center"/>
    </xf>
    <xf numFmtId="0" fontId="12" fillId="2" borderId="22" xfId="0" applyFont="1" applyFill="1" applyBorder="1" applyAlignment="1"/>
    <xf numFmtId="49" fontId="12" fillId="2" borderId="23" xfId="0" applyNumberFormat="1" applyFont="1" applyFill="1" applyBorder="1" applyAlignment="1">
      <alignment horizontal="center"/>
    </xf>
    <xf numFmtId="49" fontId="12" fillId="2" borderId="10" xfId="0" applyNumberFormat="1" applyFont="1" applyFill="1" applyBorder="1" applyAlignment="1">
      <alignment horizontal="center"/>
    </xf>
    <xf numFmtId="49" fontId="12" fillId="2" borderId="24" xfId="0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left" wrapText="1"/>
    </xf>
    <xf numFmtId="0" fontId="9" fillId="2" borderId="11" xfId="0" applyFont="1" applyFill="1" applyBorder="1" applyAlignment="1"/>
    <xf numFmtId="49" fontId="12" fillId="2" borderId="25" xfId="0" applyNumberFormat="1" applyFont="1" applyFill="1" applyBorder="1" applyAlignment="1">
      <alignment horizontal="center"/>
    </xf>
    <xf numFmtId="0" fontId="12" fillId="2" borderId="15" xfId="0" applyFont="1" applyFill="1" applyBorder="1" applyAlignment="1"/>
    <xf numFmtId="2" fontId="13" fillId="2" borderId="0" xfId="0" applyNumberFormat="1" applyFont="1" applyFill="1"/>
    <xf numFmtId="0" fontId="12" fillId="2" borderId="26" xfId="0" applyFont="1" applyFill="1" applyBorder="1" applyAlignment="1">
      <alignment horizontal="left" wrapText="1"/>
    </xf>
    <xf numFmtId="0" fontId="12" fillId="0" borderId="26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vertical="center" wrapText="1"/>
    </xf>
    <xf numFmtId="2" fontId="12" fillId="0" borderId="26" xfId="2" applyNumberFormat="1" applyFont="1" applyBorder="1" applyAlignment="1">
      <alignment horizontal="center"/>
    </xf>
    <xf numFmtId="0" fontId="8" fillId="2" borderId="14" xfId="0" applyFont="1" applyFill="1" applyBorder="1" applyAlignment="1"/>
    <xf numFmtId="0" fontId="7" fillId="2" borderId="15" xfId="0" applyFont="1" applyFill="1" applyBorder="1" applyAlignment="1">
      <alignment wrapText="1"/>
    </xf>
    <xf numFmtId="0" fontId="0" fillId="0" borderId="27" xfId="0" applyBorder="1"/>
    <xf numFmtId="0" fontId="0" fillId="0" borderId="28" xfId="0" applyBorder="1"/>
    <xf numFmtId="0" fontId="4" fillId="0" borderId="27" xfId="0" applyFont="1" applyBorder="1"/>
    <xf numFmtId="165" fontId="9" fillId="2" borderId="29" xfId="2" applyNumberFormat="1" applyFont="1" applyFill="1" applyBorder="1" applyAlignment="1">
      <alignment horizontal="right" wrapText="1"/>
    </xf>
    <xf numFmtId="165" fontId="9" fillId="2" borderId="30" xfId="2" applyNumberFormat="1" applyFont="1" applyFill="1" applyBorder="1" applyAlignment="1">
      <alignment horizontal="right" wrapText="1"/>
    </xf>
    <xf numFmtId="165" fontId="9" fillId="2" borderId="29" xfId="0" applyNumberFormat="1" applyFont="1" applyFill="1" applyBorder="1" applyAlignment="1">
      <alignment horizontal="right" wrapText="1"/>
    </xf>
    <xf numFmtId="165" fontId="9" fillId="2" borderId="30" xfId="0" applyNumberFormat="1" applyFont="1" applyFill="1" applyBorder="1" applyAlignment="1">
      <alignment horizontal="right" wrapText="1"/>
    </xf>
    <xf numFmtId="165" fontId="12" fillId="2" borderId="31" xfId="0" applyNumberFormat="1" applyFont="1" applyFill="1" applyBorder="1" applyAlignment="1">
      <alignment horizontal="right" wrapText="1"/>
    </xf>
    <xf numFmtId="165" fontId="13" fillId="2" borderId="32" xfId="0" applyNumberFormat="1" applyFont="1" applyFill="1" applyBorder="1" applyAlignment="1">
      <alignment horizontal="right" wrapText="1"/>
    </xf>
    <xf numFmtId="165" fontId="12" fillId="2" borderId="33" xfId="0" applyNumberFormat="1" applyFont="1" applyFill="1" applyBorder="1" applyAlignment="1">
      <alignment horizontal="right" wrapText="1"/>
    </xf>
    <xf numFmtId="165" fontId="14" fillId="2" borderId="33" xfId="0" applyNumberFormat="1" applyFont="1" applyFill="1" applyBorder="1" applyAlignment="1"/>
    <xf numFmtId="164" fontId="9" fillId="2" borderId="30" xfId="0" applyNumberFormat="1" applyFont="1" applyFill="1" applyBorder="1" applyAlignment="1">
      <alignment horizontal="right"/>
    </xf>
    <xf numFmtId="165" fontId="14" fillId="2" borderId="32" xfId="0" applyNumberFormat="1" applyFont="1" applyFill="1" applyBorder="1" applyAlignment="1"/>
    <xf numFmtId="165" fontId="12" fillId="2" borderId="31" xfId="0" applyNumberFormat="1" applyFont="1" applyFill="1" applyBorder="1"/>
    <xf numFmtId="165" fontId="9" fillId="2" borderId="30" xfId="0" applyNumberFormat="1" applyFont="1" applyFill="1" applyBorder="1" applyAlignment="1">
      <alignment vertical="top"/>
    </xf>
    <xf numFmtId="165" fontId="12" fillId="2" borderId="31" xfId="0" applyNumberFormat="1" applyFont="1" applyFill="1" applyBorder="1" applyAlignment="1">
      <alignment vertical="top"/>
    </xf>
    <xf numFmtId="165" fontId="12" fillId="2" borderId="33" xfId="0" applyNumberFormat="1" applyFont="1" applyFill="1" applyBorder="1"/>
    <xf numFmtId="165" fontId="15" fillId="2" borderId="34" xfId="0" applyNumberFormat="1" applyFont="1" applyFill="1" applyBorder="1" applyAlignment="1"/>
    <xf numFmtId="165" fontId="12" fillId="2" borderId="35" xfId="0" applyNumberFormat="1" applyFont="1" applyFill="1" applyBorder="1"/>
    <xf numFmtId="165" fontId="9" fillId="2" borderId="36" xfId="0" applyNumberFormat="1" applyFont="1" applyFill="1" applyBorder="1"/>
    <xf numFmtId="165" fontId="9" fillId="2" borderId="34" xfId="0" applyNumberFormat="1" applyFont="1" applyFill="1" applyBorder="1"/>
    <xf numFmtId="165" fontId="9" fillId="2" borderId="31" xfId="0" applyNumberFormat="1" applyFont="1" applyFill="1" applyBorder="1"/>
    <xf numFmtId="165" fontId="9" fillId="2" borderId="30" xfId="0" applyNumberFormat="1" applyFont="1" applyFill="1" applyBorder="1"/>
    <xf numFmtId="0" fontId="13" fillId="2" borderId="32" xfId="0" applyFont="1" applyFill="1" applyBorder="1"/>
    <xf numFmtId="2" fontId="9" fillId="2" borderId="29" xfId="0" applyNumberFormat="1" applyFont="1" applyFill="1" applyBorder="1" applyAlignment="1">
      <alignment horizontal="center"/>
    </xf>
    <xf numFmtId="2" fontId="9" fillId="2" borderId="30" xfId="0" applyNumberFormat="1" applyFont="1" applyFill="1" applyBorder="1" applyAlignment="1">
      <alignment horizontal="center"/>
    </xf>
    <xf numFmtId="2" fontId="12" fillId="2" borderId="35" xfId="0" applyNumberFormat="1" applyFont="1" applyFill="1" applyBorder="1" applyAlignment="1">
      <alignment horizontal="center"/>
    </xf>
    <xf numFmtId="165" fontId="9" fillId="2" borderId="29" xfId="0" applyNumberFormat="1" applyFont="1" applyFill="1" applyBorder="1"/>
    <xf numFmtId="165" fontId="12" fillId="2" borderId="37" xfId="0" applyNumberFormat="1" applyFont="1" applyFill="1" applyBorder="1" applyAlignment="1"/>
    <xf numFmtId="165" fontId="12" fillId="2" borderId="35" xfId="0" applyNumberFormat="1" applyFont="1" applyFill="1" applyBorder="1" applyAlignment="1"/>
    <xf numFmtId="49" fontId="12" fillId="2" borderId="2" xfId="0" applyNumberFormat="1" applyFont="1" applyFill="1" applyBorder="1" applyAlignment="1"/>
    <xf numFmtId="0" fontId="12" fillId="0" borderId="16" xfId="1" applyFont="1" applyBorder="1" applyAlignment="1">
      <alignment horizontal="center" wrapText="1"/>
    </xf>
    <xf numFmtId="0" fontId="12" fillId="0" borderId="17" xfId="1" applyFont="1" applyBorder="1" applyAlignment="1">
      <alignment wrapText="1"/>
    </xf>
    <xf numFmtId="0" fontId="12" fillId="0" borderId="6" xfId="1" applyFont="1" applyBorder="1" applyAlignment="1">
      <alignment horizontal="center" wrapText="1"/>
    </xf>
    <xf numFmtId="0" fontId="12" fillId="0" borderId="1" xfId="1" applyFont="1" applyBorder="1" applyAlignment="1">
      <alignment wrapText="1"/>
    </xf>
    <xf numFmtId="0" fontId="12" fillId="0" borderId="18" xfId="1" applyFont="1" applyBorder="1" applyAlignment="1">
      <alignment horizontal="center" wrapText="1"/>
    </xf>
    <xf numFmtId="0" fontId="12" fillId="0" borderId="11" xfId="1" applyFont="1" applyBorder="1" applyAlignment="1">
      <alignment wrapText="1"/>
    </xf>
    <xf numFmtId="165" fontId="12" fillId="2" borderId="33" xfId="0" applyNumberFormat="1" applyFont="1" applyFill="1" applyBorder="1" applyAlignment="1">
      <alignment horizontal="center" wrapText="1"/>
    </xf>
    <xf numFmtId="43" fontId="7" fillId="2" borderId="38" xfId="0" applyNumberFormat="1" applyFont="1" applyFill="1" applyBorder="1" applyAlignment="1">
      <alignment horizontal="center"/>
    </xf>
    <xf numFmtId="43" fontId="2" fillId="2" borderId="0" xfId="0" applyNumberFormat="1" applyFont="1" applyFill="1" applyBorder="1" applyAlignment="1">
      <alignment horizontal="center"/>
    </xf>
    <xf numFmtId="2" fontId="12" fillId="0" borderId="34" xfId="2" applyNumberFormat="1" applyFont="1" applyFill="1" applyBorder="1" applyAlignment="1">
      <alignment horizontal="center" wrapText="1"/>
    </xf>
    <xf numFmtId="2" fontId="12" fillId="0" borderId="30" xfId="2" applyNumberFormat="1" applyFont="1" applyFill="1" applyBorder="1" applyAlignment="1">
      <alignment horizontal="center" wrapText="1"/>
    </xf>
    <xf numFmtId="166" fontId="12" fillId="0" borderId="30" xfId="2" applyNumberFormat="1" applyFont="1" applyBorder="1" applyAlignment="1">
      <alignment horizontal="center" wrapText="1"/>
    </xf>
    <xf numFmtId="166" fontId="12" fillId="0" borderId="35" xfId="2" applyNumberFormat="1" applyFont="1" applyBorder="1" applyAlignment="1">
      <alignment horizontal="center" wrapText="1"/>
    </xf>
    <xf numFmtId="0" fontId="12" fillId="0" borderId="0" xfId="1" applyFont="1" applyFill="1" applyBorder="1" applyAlignment="1">
      <alignment horizont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z%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1">
          <cell r="A1" t="str">
            <v xml:space="preserve">Отчет за 2025 г. 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255"/>
  <sheetViews>
    <sheetView tabSelected="1" topLeftCell="A103" workbookViewId="0">
      <selection activeCell="C131" sqref="C131"/>
    </sheetView>
  </sheetViews>
  <sheetFormatPr defaultRowHeight="15" x14ac:dyDescent="0.25"/>
  <cols>
    <col min="1" max="1" width="5" customWidth="1"/>
    <col min="2" max="2" width="66.85546875" customWidth="1"/>
    <col min="3" max="3" width="15.5703125" customWidth="1"/>
    <col min="4" max="59" width="15.28515625" customWidth="1"/>
    <col min="198" max="198" width="5" customWidth="1"/>
    <col min="199" max="199" width="50.5703125" customWidth="1"/>
    <col min="201" max="201" width="9.28515625" customWidth="1"/>
    <col min="202" max="202" width="7.140625" customWidth="1"/>
    <col min="203" max="204" width="7.28515625" customWidth="1"/>
    <col min="205" max="205" width="7.42578125" customWidth="1"/>
    <col min="206" max="206" width="11.85546875" customWidth="1"/>
    <col min="207" max="207" width="9.28515625" customWidth="1"/>
    <col min="208" max="208" width="7.28515625" customWidth="1"/>
    <col min="209" max="209" width="9" customWidth="1"/>
    <col min="210" max="210" width="10.7109375" customWidth="1"/>
    <col min="212" max="212" width="7.42578125" customWidth="1"/>
    <col min="214" max="214" width="10.5703125" customWidth="1"/>
    <col min="216" max="216" width="7.5703125" customWidth="1"/>
    <col min="218" max="218" width="9.7109375" customWidth="1"/>
    <col min="220" max="220" width="7.28515625" customWidth="1"/>
    <col min="222" max="222" width="10.5703125" customWidth="1"/>
    <col min="224" max="224" width="7.42578125" customWidth="1"/>
    <col min="226" max="226" width="11.7109375" customWidth="1"/>
    <col min="228" max="228" width="6.7109375" customWidth="1"/>
    <col min="230" max="230" width="11.7109375" customWidth="1"/>
    <col min="232" max="232" width="7.7109375" customWidth="1"/>
    <col min="234" max="234" width="10.85546875" customWidth="1"/>
    <col min="236" max="236" width="7" customWidth="1"/>
    <col min="238" max="238" width="12.140625" customWidth="1"/>
    <col min="240" max="240" width="7.5703125" customWidth="1"/>
    <col min="242" max="242" width="10" customWidth="1"/>
    <col min="244" max="244" width="7.5703125" customWidth="1"/>
    <col min="246" max="246" width="11.7109375" customWidth="1"/>
    <col min="248" max="248" width="8.140625" customWidth="1"/>
    <col min="250" max="250" width="12" customWidth="1"/>
    <col min="252" max="252" width="7.28515625" customWidth="1"/>
    <col min="254" max="254" width="11.7109375" customWidth="1"/>
    <col min="255" max="255" width="11.85546875" customWidth="1"/>
  </cols>
  <sheetData>
    <row r="1" spans="1:3" ht="15.75" x14ac:dyDescent="0.25">
      <c r="A1" s="117" t="str">
        <f>[1]Лист1!A1</f>
        <v xml:space="preserve">Отчет за 2025 г. </v>
      </c>
      <c r="B1" s="117"/>
      <c r="C1" s="117"/>
    </row>
    <row r="2" spans="1:3" ht="15.75" x14ac:dyDescent="0.25">
      <c r="A2" s="117" t="s">
        <v>95</v>
      </c>
      <c r="B2" s="117"/>
      <c r="C2" s="117"/>
    </row>
    <row r="3" spans="1:3" ht="15.75" x14ac:dyDescent="0.25">
      <c r="A3" s="117" t="s">
        <v>97</v>
      </c>
      <c r="B3" s="117"/>
      <c r="C3" s="117"/>
    </row>
    <row r="4" spans="1:3" ht="15.75" thickBot="1" x14ac:dyDescent="0.3">
      <c r="A4" s="1"/>
      <c r="B4" s="2"/>
      <c r="C4" s="7"/>
    </row>
    <row r="5" spans="1:3" s="7" customFormat="1" ht="18" customHeight="1" thickBot="1" x14ac:dyDescent="0.3">
      <c r="A5" s="68"/>
      <c r="B5" s="69" t="s">
        <v>96</v>
      </c>
      <c r="C5" s="70"/>
    </row>
    <row r="6" spans="1:3" s="7" customFormat="1" ht="15.75" hidden="1" customHeight="1" thickBot="1" x14ac:dyDescent="0.3">
      <c r="A6" s="73"/>
      <c r="B6" s="8"/>
      <c r="C6" s="74"/>
    </row>
    <row r="7" spans="1:3" s="7" customFormat="1" ht="15.75" hidden="1" customHeight="1" thickBot="1" x14ac:dyDescent="0.3">
      <c r="A7" s="75"/>
      <c r="B7" s="2"/>
      <c r="C7" s="74"/>
    </row>
    <row r="8" spans="1:3" s="7" customFormat="1" ht="26.25" hidden="1" customHeight="1" x14ac:dyDescent="0.25">
      <c r="A8" s="75"/>
      <c r="B8" s="9"/>
      <c r="C8" s="74"/>
    </row>
    <row r="9" spans="1:3" s="7" customFormat="1" ht="15.75" hidden="1" customHeight="1" thickBot="1" x14ac:dyDescent="0.3">
      <c r="A9" s="75"/>
      <c r="B9" s="2"/>
      <c r="C9" s="74"/>
    </row>
    <row r="10" spans="1:3" s="7" customFormat="1" ht="15.75" hidden="1" customHeight="1" thickBot="1" x14ac:dyDescent="0.3">
      <c r="A10" s="75"/>
      <c r="B10" s="2"/>
      <c r="C10" s="74"/>
    </row>
    <row r="11" spans="1:3" s="7" customFormat="1" ht="15.75" hidden="1" customHeight="1" thickBot="1" x14ac:dyDescent="0.3">
      <c r="A11" s="75"/>
      <c r="B11" s="2"/>
      <c r="C11" s="74"/>
    </row>
    <row r="12" spans="1:3" s="7" customFormat="1" ht="15.75" hidden="1" customHeight="1" thickBot="1" x14ac:dyDescent="0.3">
      <c r="A12" s="75"/>
      <c r="B12" s="2"/>
      <c r="C12" s="74"/>
    </row>
    <row r="13" spans="1:3" s="7" customFormat="1" ht="15.75" hidden="1" customHeight="1" thickBot="1" x14ac:dyDescent="0.3">
      <c r="A13" s="75"/>
      <c r="B13" s="2"/>
      <c r="C13" s="74"/>
    </row>
    <row r="14" spans="1:3" s="7" customFormat="1" ht="15.75" hidden="1" customHeight="1" thickBot="1" x14ac:dyDescent="0.3">
      <c r="A14" s="75"/>
      <c r="B14" s="2"/>
      <c r="C14" s="74"/>
    </row>
    <row r="15" spans="1:3" s="7" customFormat="1" ht="15.75" hidden="1" customHeight="1" thickBot="1" x14ac:dyDescent="0.3">
      <c r="A15" s="75"/>
      <c r="B15" s="2"/>
      <c r="C15" s="74"/>
    </row>
    <row r="16" spans="1:3" s="7" customFormat="1" ht="15.75" hidden="1" customHeight="1" thickBot="1" x14ac:dyDescent="0.3">
      <c r="A16" s="75"/>
      <c r="B16" s="2"/>
      <c r="C16" s="74"/>
    </row>
    <row r="17" spans="1:3" s="7" customFormat="1" ht="15.75" hidden="1" customHeight="1" thickBot="1" x14ac:dyDescent="0.3">
      <c r="A17" s="75"/>
      <c r="B17" s="2"/>
      <c r="C17" s="74"/>
    </row>
    <row r="18" spans="1:3" s="7" customFormat="1" ht="15.75" hidden="1" customHeight="1" thickBot="1" x14ac:dyDescent="0.3">
      <c r="A18" s="75"/>
      <c r="B18" s="2"/>
      <c r="C18" s="74"/>
    </row>
    <row r="19" spans="1:3" s="7" customFormat="1" ht="15.75" hidden="1" customHeight="1" thickBot="1" x14ac:dyDescent="0.3">
      <c r="A19" s="75"/>
      <c r="B19" s="2"/>
      <c r="C19" s="74"/>
    </row>
    <row r="20" spans="1:3" s="7" customFormat="1" ht="15.75" hidden="1" customHeight="1" thickBot="1" x14ac:dyDescent="0.3">
      <c r="A20" s="75"/>
      <c r="B20" s="2"/>
      <c r="C20" s="74"/>
    </row>
    <row r="21" spans="1:3" s="7" customFormat="1" ht="15.75" hidden="1" customHeight="1" thickBot="1" x14ac:dyDescent="0.3">
      <c r="A21" s="75"/>
      <c r="B21" s="2"/>
      <c r="C21" s="74"/>
    </row>
    <row r="22" spans="1:3" s="7" customFormat="1" ht="15.75" hidden="1" customHeight="1" thickBot="1" x14ac:dyDescent="0.3">
      <c r="A22" s="75"/>
      <c r="B22" s="2"/>
      <c r="C22" s="74"/>
    </row>
    <row r="23" spans="1:3" s="7" customFormat="1" ht="15.75" hidden="1" customHeight="1" thickBot="1" x14ac:dyDescent="0.3">
      <c r="A23" s="75"/>
      <c r="B23" s="2"/>
      <c r="C23" s="74"/>
    </row>
    <row r="24" spans="1:3" s="7" customFormat="1" ht="15.75" hidden="1" customHeight="1" thickBot="1" x14ac:dyDescent="0.3">
      <c r="A24" s="75"/>
      <c r="B24" s="2"/>
      <c r="C24" s="74"/>
    </row>
    <row r="25" spans="1:3" s="7" customFormat="1" ht="15.75" hidden="1" customHeight="1" thickBot="1" x14ac:dyDescent="0.3">
      <c r="A25" s="75"/>
      <c r="B25" s="2"/>
      <c r="C25" s="74"/>
    </row>
    <row r="26" spans="1:3" s="7" customFormat="1" ht="15.75" hidden="1" customHeight="1" thickBot="1" x14ac:dyDescent="0.3">
      <c r="A26" s="75"/>
      <c r="B26" s="10"/>
      <c r="C26" s="74"/>
    </row>
    <row r="27" spans="1:3" s="7" customFormat="1" ht="15.75" hidden="1" customHeight="1" thickBot="1" x14ac:dyDescent="0.3">
      <c r="A27" s="75"/>
      <c r="B27" s="2"/>
      <c r="C27" s="74"/>
    </row>
    <row r="28" spans="1:3" s="7" customFormat="1" ht="15.75" hidden="1" customHeight="1" thickBot="1" x14ac:dyDescent="0.3">
      <c r="A28" s="75"/>
      <c r="B28" s="2"/>
      <c r="C28" s="74"/>
    </row>
    <row r="29" spans="1:3" s="7" customFormat="1" ht="15.75" hidden="1" customHeight="1" thickBot="1" x14ac:dyDescent="0.3">
      <c r="A29" s="75"/>
      <c r="B29" s="2"/>
      <c r="C29" s="74"/>
    </row>
    <row r="30" spans="1:3" s="7" customFormat="1" ht="15.75" hidden="1" customHeight="1" thickBot="1" x14ac:dyDescent="0.3">
      <c r="A30" s="75"/>
      <c r="B30" s="2"/>
      <c r="C30" s="74"/>
    </row>
    <row r="31" spans="1:3" s="7" customFormat="1" ht="15.75" hidden="1" customHeight="1" thickBot="1" x14ac:dyDescent="0.3">
      <c r="A31" s="75"/>
      <c r="B31" s="2"/>
      <c r="C31" s="74"/>
    </row>
    <row r="32" spans="1:3" s="7" customFormat="1" ht="15.75" hidden="1" customHeight="1" thickBot="1" x14ac:dyDescent="0.3">
      <c r="A32" s="75"/>
      <c r="B32" s="2"/>
      <c r="C32" s="74"/>
    </row>
    <row r="33" spans="1:3" s="7" customFormat="1" ht="15.75" hidden="1" customHeight="1" thickBot="1" x14ac:dyDescent="0.3">
      <c r="A33" s="75"/>
      <c r="B33" s="2"/>
      <c r="C33" s="74"/>
    </row>
    <row r="34" spans="1:3" s="7" customFormat="1" ht="15.75" hidden="1" customHeight="1" thickBot="1" x14ac:dyDescent="0.3">
      <c r="A34" s="75"/>
      <c r="B34" s="2"/>
      <c r="C34" s="74"/>
    </row>
    <row r="35" spans="1:3" s="7" customFormat="1" ht="15.75" hidden="1" customHeight="1" thickBot="1" x14ac:dyDescent="0.3">
      <c r="A35" s="75"/>
      <c r="B35" s="2"/>
      <c r="C35" s="74"/>
    </row>
    <row r="36" spans="1:3" s="7" customFormat="1" ht="15.75" hidden="1" customHeight="1" thickBot="1" x14ac:dyDescent="0.3">
      <c r="A36" s="75"/>
      <c r="B36" s="2"/>
      <c r="C36" s="74"/>
    </row>
    <row r="37" spans="1:3" s="7" customFormat="1" ht="15.75" hidden="1" customHeight="1" thickBot="1" x14ac:dyDescent="0.3">
      <c r="A37" s="75"/>
      <c r="B37" s="2"/>
      <c r="C37" s="74"/>
    </row>
    <row r="38" spans="1:3" s="7" customFormat="1" ht="15.75" hidden="1" customHeight="1" thickBot="1" x14ac:dyDescent="0.3">
      <c r="A38" s="75"/>
      <c r="B38" s="2"/>
      <c r="C38" s="74"/>
    </row>
    <row r="39" spans="1:3" s="7" customFormat="1" ht="15.75" hidden="1" customHeight="1" thickBot="1" x14ac:dyDescent="0.3">
      <c r="A39" s="75"/>
      <c r="B39" s="2"/>
      <c r="C39" s="74"/>
    </row>
    <row r="40" spans="1:3" s="7" customFormat="1" ht="15.75" hidden="1" thickBot="1" x14ac:dyDescent="0.3">
      <c r="A40" s="75"/>
      <c r="B40" s="2"/>
      <c r="C40" s="74"/>
    </row>
    <row r="41" spans="1:3" s="13" customFormat="1" ht="14.25" customHeight="1" thickBot="1" x14ac:dyDescent="0.3">
      <c r="A41" s="11">
        <v>1</v>
      </c>
      <c r="B41" s="12" t="s">
        <v>0</v>
      </c>
      <c r="C41" s="67"/>
    </row>
    <row r="42" spans="1:3" s="13" customFormat="1" ht="13.5" customHeight="1" x14ac:dyDescent="0.25">
      <c r="A42" s="14"/>
      <c r="B42" s="15" t="s">
        <v>1</v>
      </c>
      <c r="C42" s="76">
        <v>1524.68</v>
      </c>
    </row>
    <row r="43" spans="1:3" s="13" customFormat="1" ht="14.25" customHeight="1" x14ac:dyDescent="0.25">
      <c r="A43" s="16"/>
      <c r="B43" s="17" t="s">
        <v>2</v>
      </c>
      <c r="C43" s="77">
        <v>699.33199999999999</v>
      </c>
    </row>
    <row r="44" spans="1:3" s="13" customFormat="1" ht="15.75" x14ac:dyDescent="0.25">
      <c r="A44" s="16"/>
      <c r="B44" s="17" t="s">
        <v>3</v>
      </c>
      <c r="C44" s="77">
        <v>3591.1079999999997</v>
      </c>
    </row>
    <row r="45" spans="1:3" s="13" customFormat="1" ht="15.75" x14ac:dyDescent="0.25">
      <c r="A45" s="16"/>
      <c r="B45" s="4" t="s">
        <v>4</v>
      </c>
      <c r="C45" s="77">
        <v>1749.3040000000001</v>
      </c>
    </row>
    <row r="46" spans="1:3" s="13" customFormat="1" ht="19.5" customHeight="1" x14ac:dyDescent="0.25">
      <c r="A46" s="18"/>
      <c r="B46" s="15" t="s">
        <v>5</v>
      </c>
      <c r="C46" s="78">
        <v>0</v>
      </c>
    </row>
    <row r="47" spans="1:3" s="13" customFormat="1" ht="15.75" x14ac:dyDescent="0.25">
      <c r="A47" s="16"/>
      <c r="B47" s="4" t="s">
        <v>6</v>
      </c>
      <c r="C47" s="79">
        <v>0</v>
      </c>
    </row>
    <row r="48" spans="1:3" s="13" customFormat="1" ht="15" customHeight="1" thickBot="1" x14ac:dyDescent="0.3">
      <c r="A48" s="19"/>
      <c r="B48" s="20" t="s">
        <v>7</v>
      </c>
      <c r="C48" s="80">
        <v>7564.424</v>
      </c>
    </row>
    <row r="49" spans="1:3" s="13" customFormat="1" ht="15" customHeight="1" thickBot="1" x14ac:dyDescent="0.3">
      <c r="A49" s="21" t="s">
        <v>8</v>
      </c>
      <c r="B49" s="22" t="s">
        <v>9</v>
      </c>
      <c r="C49" s="81">
        <v>0</v>
      </c>
    </row>
    <row r="50" spans="1:3" s="13" customFormat="1" ht="15" customHeight="1" x14ac:dyDescent="0.25">
      <c r="A50" s="18"/>
      <c r="B50" s="15" t="s">
        <v>10</v>
      </c>
      <c r="C50" s="78">
        <v>0</v>
      </c>
    </row>
    <row r="51" spans="1:3" s="13" customFormat="1" ht="12.75" hidden="1" customHeight="1" x14ac:dyDescent="0.25">
      <c r="A51" s="16"/>
      <c r="B51" s="17" t="s">
        <v>11</v>
      </c>
      <c r="C51" s="79">
        <v>0</v>
      </c>
    </row>
    <row r="52" spans="1:3" s="13" customFormat="1" ht="12.75" hidden="1" customHeight="1" x14ac:dyDescent="0.25">
      <c r="A52" s="19"/>
      <c r="B52" s="23" t="s">
        <v>12</v>
      </c>
      <c r="C52" s="79">
        <v>0</v>
      </c>
    </row>
    <row r="53" spans="1:3" s="13" customFormat="1" ht="15.75" x14ac:dyDescent="0.25">
      <c r="A53" s="19"/>
      <c r="B53" s="20" t="s">
        <v>13</v>
      </c>
      <c r="C53" s="79">
        <v>0</v>
      </c>
    </row>
    <row r="54" spans="1:3" s="13" customFormat="1" ht="15" customHeight="1" thickBot="1" x14ac:dyDescent="0.3">
      <c r="A54" s="24"/>
      <c r="B54" s="25" t="s">
        <v>7</v>
      </c>
      <c r="C54" s="80">
        <v>0</v>
      </c>
    </row>
    <row r="55" spans="1:3" s="13" customFormat="1" ht="13.5" hidden="1" customHeight="1" x14ac:dyDescent="0.25">
      <c r="A55" s="21" t="s">
        <v>14</v>
      </c>
      <c r="B55" s="26" t="s">
        <v>15</v>
      </c>
      <c r="C55" s="82">
        <v>0</v>
      </c>
    </row>
    <row r="56" spans="1:3" s="13" customFormat="1" ht="13.5" hidden="1" customHeight="1" x14ac:dyDescent="0.25">
      <c r="A56" s="27" t="s">
        <v>16</v>
      </c>
      <c r="B56" s="28" t="s">
        <v>17</v>
      </c>
      <c r="C56" s="83">
        <v>0</v>
      </c>
    </row>
    <row r="57" spans="1:3" s="13" customFormat="1" ht="13.5" hidden="1" customHeight="1" x14ac:dyDescent="0.25">
      <c r="A57" s="18"/>
      <c r="B57" s="29" t="s">
        <v>18</v>
      </c>
      <c r="C57" s="78">
        <v>0</v>
      </c>
    </row>
    <row r="58" spans="1:3" s="13" customFormat="1" ht="13.5" hidden="1" customHeight="1" x14ac:dyDescent="0.25">
      <c r="A58" s="18"/>
      <c r="B58" s="30" t="s">
        <v>19</v>
      </c>
      <c r="C58" s="79">
        <v>0</v>
      </c>
    </row>
    <row r="59" spans="1:3" s="13" customFormat="1" ht="13.5" hidden="1" customHeight="1" x14ac:dyDescent="0.25">
      <c r="A59" s="18"/>
      <c r="B59" s="30" t="s">
        <v>20</v>
      </c>
      <c r="C59" s="84">
        <v>0</v>
      </c>
    </row>
    <row r="60" spans="1:3" s="13" customFormat="1" ht="13.5" hidden="1" customHeight="1" x14ac:dyDescent="0.25">
      <c r="A60" s="18"/>
      <c r="B60" s="30" t="s">
        <v>21</v>
      </c>
      <c r="C60" s="79">
        <v>0</v>
      </c>
    </row>
    <row r="61" spans="1:3" s="13" customFormat="1" ht="13.5" hidden="1" customHeight="1" x14ac:dyDescent="0.25">
      <c r="A61" s="18"/>
      <c r="B61" s="30" t="s">
        <v>22</v>
      </c>
      <c r="C61" s="79">
        <v>0</v>
      </c>
    </row>
    <row r="62" spans="1:3" s="13" customFormat="1" ht="13.5" hidden="1" customHeight="1" x14ac:dyDescent="0.25">
      <c r="A62" s="31"/>
      <c r="B62" s="32" t="s">
        <v>23</v>
      </c>
      <c r="C62" s="79">
        <v>0</v>
      </c>
    </row>
    <row r="63" spans="1:3" s="13" customFormat="1" ht="14.25" hidden="1" customHeight="1" x14ac:dyDescent="0.25">
      <c r="A63" s="19"/>
      <c r="B63" s="32" t="s">
        <v>24</v>
      </c>
      <c r="C63" s="80">
        <v>0</v>
      </c>
    </row>
    <row r="64" spans="1:3" s="13" customFormat="1" ht="15" customHeight="1" thickBot="1" x14ac:dyDescent="0.3">
      <c r="A64" s="27" t="s">
        <v>25</v>
      </c>
      <c r="B64" s="33" t="s">
        <v>26</v>
      </c>
      <c r="C64" s="85">
        <v>0</v>
      </c>
    </row>
    <row r="65" spans="1:3" s="13" customFormat="1" ht="30.75" customHeight="1" thickBot="1" x14ac:dyDescent="0.3">
      <c r="A65" s="19"/>
      <c r="B65" s="20" t="s">
        <v>7</v>
      </c>
      <c r="C65" s="86">
        <v>0</v>
      </c>
    </row>
    <row r="66" spans="1:3" s="13" customFormat="1" ht="30.75" customHeight="1" thickBot="1" x14ac:dyDescent="0.3">
      <c r="A66" s="27" t="s">
        <v>14</v>
      </c>
      <c r="B66" s="33" t="s">
        <v>27</v>
      </c>
      <c r="C66" s="85">
        <v>0</v>
      </c>
    </row>
    <row r="67" spans="1:3" s="13" customFormat="1" ht="19.5" customHeight="1" x14ac:dyDescent="0.25">
      <c r="A67" s="34"/>
      <c r="B67" s="35" t="s">
        <v>28</v>
      </c>
      <c r="C67" s="87">
        <v>292.18199999999996</v>
      </c>
    </row>
    <row r="68" spans="1:3" s="13" customFormat="1" ht="30.75" customHeight="1" x14ac:dyDescent="0.25">
      <c r="A68" s="36"/>
      <c r="B68" s="37" t="s">
        <v>29</v>
      </c>
      <c r="C68" s="87">
        <v>12195.480600000001</v>
      </c>
    </row>
    <row r="69" spans="1:3" s="13" customFormat="1" ht="30.75" customHeight="1" x14ac:dyDescent="0.25">
      <c r="A69" s="36"/>
      <c r="B69" s="37" t="s">
        <v>30</v>
      </c>
      <c r="C69" s="87">
        <v>443.52</v>
      </c>
    </row>
    <row r="70" spans="1:3" s="13" customFormat="1" ht="30.75" customHeight="1" x14ac:dyDescent="0.25">
      <c r="A70" s="36"/>
      <c r="B70" s="37" t="s">
        <v>31</v>
      </c>
      <c r="C70" s="87">
        <v>0</v>
      </c>
    </row>
    <row r="71" spans="1:3" s="13" customFormat="1" ht="18" customHeight="1" x14ac:dyDescent="0.25">
      <c r="A71" s="36"/>
      <c r="B71" s="37" t="s">
        <v>32</v>
      </c>
      <c r="C71" s="87">
        <v>161.25</v>
      </c>
    </row>
    <row r="72" spans="1:3" s="13" customFormat="1" ht="15.75" customHeight="1" x14ac:dyDescent="0.25">
      <c r="A72" s="36"/>
      <c r="B72" s="37" t="s">
        <v>33</v>
      </c>
      <c r="C72" s="87">
        <v>0</v>
      </c>
    </row>
    <row r="73" spans="1:3" s="13" customFormat="1" ht="16.5" thickBot="1" x14ac:dyDescent="0.3">
      <c r="A73" s="38"/>
      <c r="B73" s="39" t="s">
        <v>7</v>
      </c>
      <c r="C73" s="88">
        <v>13092.4326</v>
      </c>
    </row>
    <row r="74" spans="1:3" s="13" customFormat="1" ht="16.5" thickBot="1" x14ac:dyDescent="0.3">
      <c r="A74" s="27" t="s">
        <v>16</v>
      </c>
      <c r="B74" s="26" t="s">
        <v>34</v>
      </c>
      <c r="C74" s="89">
        <v>0</v>
      </c>
    </row>
    <row r="75" spans="1:3" s="13" customFormat="1" ht="20.25" customHeight="1" thickBot="1" x14ac:dyDescent="0.3">
      <c r="A75" s="40" t="s">
        <v>35</v>
      </c>
      <c r="B75" s="41" t="s">
        <v>36</v>
      </c>
      <c r="C75" s="89">
        <v>0</v>
      </c>
    </row>
    <row r="76" spans="1:3" s="13" customFormat="1" ht="16.5" thickBot="1" x14ac:dyDescent="0.3">
      <c r="A76" s="27" t="s">
        <v>37</v>
      </c>
      <c r="B76" s="33" t="s">
        <v>38</v>
      </c>
      <c r="C76" s="85">
        <v>0</v>
      </c>
    </row>
    <row r="77" spans="1:3" s="13" customFormat="1" ht="15.75" x14ac:dyDescent="0.25">
      <c r="A77" s="42"/>
      <c r="B77" s="43" t="s">
        <v>39</v>
      </c>
      <c r="C77" s="90">
        <v>534.875</v>
      </c>
    </row>
    <row r="78" spans="1:3" s="13" customFormat="1" ht="16.5" thickBot="1" x14ac:dyDescent="0.3">
      <c r="A78" s="45"/>
      <c r="B78" s="25" t="s">
        <v>7</v>
      </c>
      <c r="C78" s="91">
        <v>534.875</v>
      </c>
    </row>
    <row r="79" spans="1:3" s="13" customFormat="1" ht="13.5" customHeight="1" thickBot="1" x14ac:dyDescent="0.3">
      <c r="A79" s="27" t="s">
        <v>40</v>
      </c>
      <c r="B79" s="33" t="s">
        <v>41</v>
      </c>
      <c r="C79" s="85">
        <v>0</v>
      </c>
    </row>
    <row r="80" spans="1:3" s="13" customFormat="1" ht="12.75" hidden="1" customHeight="1" x14ac:dyDescent="0.25">
      <c r="A80" s="46"/>
      <c r="B80" s="47" t="s">
        <v>42</v>
      </c>
      <c r="C80" s="92">
        <v>0</v>
      </c>
    </row>
    <row r="81" spans="1:3" s="13" customFormat="1" ht="12.75" hidden="1" customHeight="1" x14ac:dyDescent="0.25">
      <c r="A81" s="42"/>
      <c r="B81" s="48" t="s">
        <v>43</v>
      </c>
      <c r="C81" s="93">
        <v>0</v>
      </c>
    </row>
    <row r="82" spans="1:3" s="13" customFormat="1" ht="24" hidden="1" customHeight="1" x14ac:dyDescent="0.25">
      <c r="A82" s="38"/>
      <c r="B82" s="23" t="s">
        <v>44</v>
      </c>
      <c r="C82" s="94">
        <v>0</v>
      </c>
    </row>
    <row r="83" spans="1:3" s="13" customFormat="1" ht="12.75" hidden="1" customHeight="1" x14ac:dyDescent="0.25">
      <c r="A83" s="38"/>
      <c r="B83" s="23" t="s">
        <v>45</v>
      </c>
      <c r="C83" s="94">
        <v>0</v>
      </c>
    </row>
    <row r="84" spans="1:3" s="13" customFormat="1" ht="15.75" x14ac:dyDescent="0.25">
      <c r="A84" s="38"/>
      <c r="B84" s="20" t="s">
        <v>46</v>
      </c>
      <c r="C84" s="95">
        <v>0</v>
      </c>
    </row>
    <row r="85" spans="1:3" s="13" customFormat="1" ht="13.5" hidden="1" customHeight="1" x14ac:dyDescent="0.25">
      <c r="A85" s="38"/>
      <c r="B85" s="20" t="s">
        <v>47</v>
      </c>
      <c r="C85" s="95">
        <v>0</v>
      </c>
    </row>
    <row r="86" spans="1:3" s="13" customFormat="1" ht="13.5" customHeight="1" thickBot="1" x14ac:dyDescent="0.3">
      <c r="A86" s="45"/>
      <c r="B86" s="25" t="s">
        <v>24</v>
      </c>
      <c r="C86" s="91">
        <v>0</v>
      </c>
    </row>
    <row r="87" spans="1:3" s="13" customFormat="1" ht="17.25" customHeight="1" thickBot="1" x14ac:dyDescent="0.3">
      <c r="A87" s="27" t="s">
        <v>48</v>
      </c>
      <c r="B87" s="49" t="s">
        <v>49</v>
      </c>
      <c r="C87" s="96"/>
    </row>
    <row r="88" spans="1:3" s="13" customFormat="1" ht="13.5" customHeight="1" x14ac:dyDescent="0.25">
      <c r="A88" s="50"/>
      <c r="B88" s="51" t="s">
        <v>50</v>
      </c>
      <c r="C88" s="97">
        <v>11791.02</v>
      </c>
    </row>
    <row r="89" spans="1:3" s="13" customFormat="1" ht="13.5" customHeight="1" x14ac:dyDescent="0.25">
      <c r="A89" s="52"/>
      <c r="B89" s="4" t="s">
        <v>51</v>
      </c>
      <c r="C89" s="98">
        <v>2168.6999999999998</v>
      </c>
    </row>
    <row r="90" spans="1:3" s="13" customFormat="1" ht="13.5" customHeight="1" x14ac:dyDescent="0.25">
      <c r="A90" s="52"/>
      <c r="B90" s="4" t="s">
        <v>52</v>
      </c>
      <c r="C90" s="98">
        <v>2640</v>
      </c>
    </row>
    <row r="91" spans="1:3" s="13" customFormat="1" ht="15.75" customHeight="1" thickBot="1" x14ac:dyDescent="0.3">
      <c r="A91" s="53"/>
      <c r="B91" s="54" t="s">
        <v>53</v>
      </c>
      <c r="C91" s="99">
        <v>16599.72</v>
      </c>
    </row>
    <row r="92" spans="1:3" s="13" customFormat="1" ht="14.25" customHeight="1" thickBot="1" x14ac:dyDescent="0.3">
      <c r="A92" s="27" t="s">
        <v>54</v>
      </c>
      <c r="B92" s="33" t="s">
        <v>55</v>
      </c>
      <c r="C92" s="85">
        <v>0</v>
      </c>
    </row>
    <row r="93" spans="1:3" s="13" customFormat="1" ht="28.5" customHeight="1" x14ac:dyDescent="0.25">
      <c r="A93" s="34"/>
      <c r="B93" s="15" t="s">
        <v>56</v>
      </c>
      <c r="C93" s="100">
        <v>0</v>
      </c>
    </row>
    <row r="94" spans="1:3" s="13" customFormat="1" ht="29.25" customHeight="1" x14ac:dyDescent="0.25">
      <c r="A94" s="36"/>
      <c r="B94" s="17" t="s">
        <v>57</v>
      </c>
      <c r="C94" s="95">
        <v>0</v>
      </c>
    </row>
    <row r="95" spans="1:3" s="13" customFormat="1" ht="31.5" x14ac:dyDescent="0.25">
      <c r="A95" s="36"/>
      <c r="B95" s="17" t="s">
        <v>58</v>
      </c>
      <c r="C95" s="95">
        <v>0</v>
      </c>
    </row>
    <row r="96" spans="1:3" s="13" customFormat="1" ht="31.5" x14ac:dyDescent="0.25">
      <c r="A96" s="36"/>
      <c r="B96" s="17" t="s">
        <v>59</v>
      </c>
      <c r="C96" s="95">
        <v>0</v>
      </c>
    </row>
    <row r="97" spans="1:3" s="13" customFormat="1" ht="15.75" x14ac:dyDescent="0.25">
      <c r="A97" s="38"/>
      <c r="B97" s="23" t="s">
        <v>60</v>
      </c>
      <c r="C97" s="95">
        <v>0</v>
      </c>
    </row>
    <row r="98" spans="1:3" s="13" customFormat="1" ht="13.5" hidden="1" customHeight="1" x14ac:dyDescent="0.25">
      <c r="A98" s="38"/>
      <c r="B98" s="23" t="s">
        <v>61</v>
      </c>
      <c r="C98" s="94">
        <v>0</v>
      </c>
    </row>
    <row r="99" spans="1:3" s="13" customFormat="1" ht="16.5" customHeight="1" thickBot="1" x14ac:dyDescent="0.3">
      <c r="A99" s="38"/>
      <c r="B99" s="20" t="s">
        <v>24</v>
      </c>
      <c r="C99" s="86">
        <v>0</v>
      </c>
    </row>
    <row r="100" spans="1:3" s="13" customFormat="1" ht="32.25" thickBot="1" x14ac:dyDescent="0.3">
      <c r="A100" s="27" t="s">
        <v>62</v>
      </c>
      <c r="B100" s="55" t="s">
        <v>63</v>
      </c>
      <c r="C100" s="89">
        <v>3214.0019999999995</v>
      </c>
    </row>
    <row r="101" spans="1:3" s="13" customFormat="1" ht="16.5" thickBot="1" x14ac:dyDescent="0.3">
      <c r="A101" s="27" t="s">
        <v>64</v>
      </c>
      <c r="B101" s="26" t="s">
        <v>65</v>
      </c>
      <c r="C101" s="89">
        <v>903.10799999999995</v>
      </c>
    </row>
    <row r="102" spans="1:3" s="13" customFormat="1" ht="16.5" thickBot="1" x14ac:dyDescent="0.3">
      <c r="A102" s="46" t="s">
        <v>66</v>
      </c>
      <c r="B102" s="56" t="s">
        <v>67</v>
      </c>
      <c r="C102" s="89">
        <v>778.4</v>
      </c>
    </row>
    <row r="103" spans="1:3" s="13" customFormat="1" ht="16.5" thickBot="1" x14ac:dyDescent="0.3">
      <c r="A103" s="27" t="s">
        <v>68</v>
      </c>
      <c r="B103" s="26" t="s">
        <v>69</v>
      </c>
      <c r="C103" s="89">
        <v>0</v>
      </c>
    </row>
    <row r="104" spans="1:3" s="13" customFormat="1" ht="16.5" thickBot="1" x14ac:dyDescent="0.3">
      <c r="A104" s="27" t="s">
        <v>70</v>
      </c>
      <c r="B104" s="33" t="s">
        <v>71</v>
      </c>
      <c r="C104" s="85">
        <v>0</v>
      </c>
    </row>
    <row r="105" spans="1:3" s="13" customFormat="1" ht="15.75" x14ac:dyDescent="0.25">
      <c r="A105" s="34"/>
      <c r="B105" s="44" t="s">
        <v>72</v>
      </c>
      <c r="C105" s="100">
        <v>981.94</v>
      </c>
    </row>
    <row r="106" spans="1:3" s="13" customFormat="1" ht="14.25" customHeight="1" x14ac:dyDescent="0.25">
      <c r="A106" s="16"/>
      <c r="B106" s="4" t="s">
        <v>73</v>
      </c>
      <c r="C106" s="95">
        <v>739.92</v>
      </c>
    </row>
    <row r="107" spans="1:3" s="13" customFormat="1" ht="14.25" customHeight="1" x14ac:dyDescent="0.25">
      <c r="A107" s="16"/>
      <c r="B107" s="4" t="s">
        <v>74</v>
      </c>
      <c r="C107" s="95">
        <v>0</v>
      </c>
    </row>
    <row r="108" spans="1:3" s="13" customFormat="1" ht="30.75" customHeight="1" x14ac:dyDescent="0.25">
      <c r="A108" s="16"/>
      <c r="B108" s="17" t="s">
        <v>75</v>
      </c>
      <c r="C108" s="95">
        <v>720.4</v>
      </c>
    </row>
    <row r="109" spans="1:3" s="13" customFormat="1" ht="27" customHeight="1" x14ac:dyDescent="0.25">
      <c r="A109" s="16"/>
      <c r="B109" s="17" t="s">
        <v>76</v>
      </c>
      <c r="C109" s="95">
        <v>720.4</v>
      </c>
    </row>
    <row r="110" spans="1:3" s="13" customFormat="1" ht="47.25" x14ac:dyDescent="0.25">
      <c r="A110" s="19"/>
      <c r="B110" s="23" t="s">
        <v>77</v>
      </c>
      <c r="C110" s="95">
        <v>720.4</v>
      </c>
    </row>
    <row r="111" spans="1:3" s="13" customFormat="1" ht="13.5" hidden="1" customHeight="1" x14ac:dyDescent="0.25">
      <c r="A111" s="19"/>
      <c r="B111" s="23" t="s">
        <v>78</v>
      </c>
      <c r="C111" s="94">
        <v>0</v>
      </c>
    </row>
    <row r="112" spans="1:3" s="13" customFormat="1" ht="16.5" thickBot="1" x14ac:dyDescent="0.3">
      <c r="A112" s="19"/>
      <c r="B112" s="20" t="s">
        <v>24</v>
      </c>
      <c r="C112" s="86">
        <v>3883.0600000000004</v>
      </c>
    </row>
    <row r="113" spans="1:4" s="13" customFormat="1" ht="15.75" x14ac:dyDescent="0.25">
      <c r="A113" s="57" t="s">
        <v>79</v>
      </c>
      <c r="B113" s="58" t="s">
        <v>80</v>
      </c>
      <c r="C113" s="101">
        <v>0</v>
      </c>
    </row>
    <row r="114" spans="1:4" s="13" customFormat="1" ht="12.75" customHeight="1" x14ac:dyDescent="0.25">
      <c r="A114" s="59"/>
      <c r="B114" s="44" t="s">
        <v>81</v>
      </c>
      <c r="C114" s="100">
        <v>0</v>
      </c>
    </row>
    <row r="115" spans="1:4" s="13" customFormat="1" ht="16.5" customHeight="1" x14ac:dyDescent="0.25">
      <c r="A115" s="59"/>
      <c r="B115" s="44" t="s">
        <v>82</v>
      </c>
      <c r="C115" s="100">
        <v>0</v>
      </c>
    </row>
    <row r="116" spans="1:4" s="13" customFormat="1" ht="17.25" customHeight="1" x14ac:dyDescent="0.25">
      <c r="A116" s="61"/>
      <c r="B116" s="4" t="s">
        <v>83</v>
      </c>
      <c r="C116" s="100">
        <v>0</v>
      </c>
    </row>
    <row r="117" spans="1:4" s="13" customFormat="1" ht="28.5" customHeight="1" x14ac:dyDescent="0.25">
      <c r="A117" s="60"/>
      <c r="B117" s="23" t="s">
        <v>84</v>
      </c>
      <c r="C117" s="95">
        <v>0</v>
      </c>
    </row>
    <row r="118" spans="1:4" s="13" customFormat="1" ht="17.25" customHeight="1" x14ac:dyDescent="0.25">
      <c r="A118" s="38"/>
      <c r="B118" s="62" t="s">
        <v>85</v>
      </c>
      <c r="C118" s="97">
        <v>580</v>
      </c>
    </row>
    <row r="119" spans="1:4" s="13" customFormat="1" ht="26.25" customHeight="1" x14ac:dyDescent="0.25">
      <c r="A119" s="38"/>
      <c r="B119" s="62" t="s">
        <v>86</v>
      </c>
      <c r="C119" s="97">
        <v>1032.9000000000001</v>
      </c>
    </row>
    <row r="120" spans="1:4" s="13" customFormat="1" ht="17.25" customHeight="1" x14ac:dyDescent="0.25">
      <c r="A120" s="38"/>
      <c r="B120" s="62" t="s">
        <v>87</v>
      </c>
      <c r="C120" s="97">
        <v>351.76</v>
      </c>
    </row>
    <row r="121" spans="1:4" s="13" customFormat="1" ht="17.25" customHeight="1" x14ac:dyDescent="0.25">
      <c r="A121" s="60"/>
      <c r="B121" s="23" t="s">
        <v>88</v>
      </c>
      <c r="C121" s="100">
        <v>2857</v>
      </c>
    </row>
    <row r="122" spans="1:4" s="13" customFormat="1" ht="16.5" thickBot="1" x14ac:dyDescent="0.3">
      <c r="A122" s="60"/>
      <c r="B122" s="63" t="s">
        <v>24</v>
      </c>
      <c r="C122" s="102">
        <v>4821.66</v>
      </c>
    </row>
    <row r="123" spans="1:4" s="13" customFormat="1" ht="16.5" thickBot="1" x14ac:dyDescent="0.3">
      <c r="A123" s="21" t="s">
        <v>89</v>
      </c>
      <c r="B123" s="28" t="s">
        <v>90</v>
      </c>
      <c r="C123" s="83">
        <v>1620.2819999999999</v>
      </c>
    </row>
    <row r="124" spans="1:4" s="13" customFormat="1" ht="14.25" customHeight="1" thickBot="1" x14ac:dyDescent="0.3">
      <c r="A124" s="64" t="s">
        <v>91</v>
      </c>
      <c r="B124" s="65" t="s">
        <v>92</v>
      </c>
      <c r="C124" s="89">
        <v>9296.6999999999989</v>
      </c>
    </row>
    <row r="125" spans="1:4" s="13" customFormat="1" ht="13.5" customHeight="1" thickBot="1" x14ac:dyDescent="0.3">
      <c r="A125" s="103"/>
      <c r="B125" s="26" t="s">
        <v>93</v>
      </c>
      <c r="C125" s="110">
        <v>62308.663599999993</v>
      </c>
      <c r="D125" s="66"/>
    </row>
    <row r="126" spans="1:4" s="3" customFormat="1" ht="15.75" hidden="1" thickBot="1" x14ac:dyDescent="0.3">
      <c r="A126" s="71"/>
      <c r="B126" s="72" t="s">
        <v>94</v>
      </c>
      <c r="C126" s="111" t="e">
        <f>C125/#REF!/12</f>
        <v>#REF!</v>
      </c>
    </row>
    <row r="127" spans="1:4" s="3" customFormat="1" ht="15" hidden="1" customHeight="1" x14ac:dyDescent="0.25">
      <c r="A127" s="5"/>
      <c r="B127" s="6"/>
      <c r="C127" s="112"/>
    </row>
    <row r="128" spans="1:4" s="3" customFormat="1" ht="15.75" x14ac:dyDescent="0.25">
      <c r="A128" s="104"/>
      <c r="B128" s="105" t="s">
        <v>98</v>
      </c>
      <c r="C128" s="113">
        <v>80642.28</v>
      </c>
    </row>
    <row r="129" spans="1:3" s="3" customFormat="1" ht="15.75" x14ac:dyDescent="0.25">
      <c r="A129" s="106"/>
      <c r="B129" s="107" t="s">
        <v>99</v>
      </c>
      <c r="C129" s="114">
        <v>36326.39</v>
      </c>
    </row>
    <row r="130" spans="1:3" s="3" customFormat="1" ht="15.75" x14ac:dyDescent="0.25">
      <c r="A130" s="106"/>
      <c r="B130" s="107" t="s">
        <v>100</v>
      </c>
      <c r="C130" s="115">
        <f>C129-C125</f>
        <v>-25982.273599999993</v>
      </c>
    </row>
    <row r="131" spans="1:3" s="3" customFormat="1" ht="16.5" thickBot="1" x14ac:dyDescent="0.3">
      <c r="A131" s="108"/>
      <c r="B131" s="109" t="s">
        <v>101</v>
      </c>
      <c r="C131" s="116">
        <f>C130+C5</f>
        <v>-25982.273599999993</v>
      </c>
    </row>
    <row r="132" spans="1:3" s="3" customFormat="1" x14ac:dyDescent="0.25"/>
    <row r="133" spans="1:3" s="3" customFormat="1" x14ac:dyDescent="0.25"/>
    <row r="134" spans="1:3" s="3" customFormat="1" x14ac:dyDescent="0.25"/>
    <row r="135" spans="1:3" s="3" customFormat="1" x14ac:dyDescent="0.25"/>
    <row r="136" spans="1:3" s="3" customFormat="1" x14ac:dyDescent="0.25"/>
    <row r="137" spans="1:3" s="3" customFormat="1" x14ac:dyDescent="0.25"/>
    <row r="138" spans="1:3" s="3" customFormat="1" x14ac:dyDescent="0.25"/>
    <row r="139" spans="1:3" s="3" customFormat="1" x14ac:dyDescent="0.25"/>
    <row r="140" spans="1:3" s="3" customFormat="1" x14ac:dyDescent="0.25"/>
    <row r="141" spans="1:3" s="3" customFormat="1" x14ac:dyDescent="0.25"/>
    <row r="142" spans="1:3" s="3" customFormat="1" x14ac:dyDescent="0.25"/>
    <row r="143" spans="1:3" s="3" customFormat="1" x14ac:dyDescent="0.25"/>
    <row r="144" spans="1:3" s="3" customFormat="1" x14ac:dyDescent="0.25"/>
    <row r="145" s="3" customFormat="1" x14ac:dyDescent="0.25"/>
    <row r="146" s="3" customFormat="1" x14ac:dyDescent="0.25"/>
    <row r="147" s="3" customFormat="1" x14ac:dyDescent="0.25"/>
    <row r="148" s="3" customFormat="1" x14ac:dyDescent="0.25"/>
    <row r="149" s="3" customFormat="1" x14ac:dyDescent="0.25"/>
    <row r="150" s="3" customFormat="1" x14ac:dyDescent="0.25"/>
    <row r="151" s="3" customFormat="1" x14ac:dyDescent="0.25"/>
    <row r="152" s="3" customFormat="1" x14ac:dyDescent="0.25"/>
    <row r="153" s="3" customFormat="1" x14ac:dyDescent="0.25"/>
    <row r="154" s="3" customFormat="1" x14ac:dyDescent="0.25"/>
    <row r="155" s="3" customFormat="1" x14ac:dyDescent="0.25"/>
    <row r="156" s="3" customFormat="1" x14ac:dyDescent="0.25"/>
    <row r="157" s="3" customFormat="1" x14ac:dyDescent="0.25"/>
    <row r="158" s="3" customFormat="1" x14ac:dyDescent="0.25"/>
    <row r="159" s="3" customFormat="1" x14ac:dyDescent="0.25"/>
    <row r="160" s="3" customFormat="1" x14ac:dyDescent="0.25"/>
    <row r="161" s="3" customFormat="1" x14ac:dyDescent="0.25"/>
    <row r="162" s="3" customFormat="1" x14ac:dyDescent="0.25"/>
    <row r="163" s="3" customFormat="1" x14ac:dyDescent="0.25"/>
    <row r="164" s="3" customFormat="1" x14ac:dyDescent="0.25"/>
    <row r="165" s="3" customFormat="1" x14ac:dyDescent="0.25"/>
    <row r="166" s="3" customFormat="1" x14ac:dyDescent="0.25"/>
    <row r="167" s="3" customFormat="1" x14ac:dyDescent="0.25"/>
    <row r="168" s="3" customFormat="1" x14ac:dyDescent="0.25"/>
    <row r="169" s="3" customFormat="1" x14ac:dyDescent="0.25"/>
    <row r="170" s="3" customFormat="1" x14ac:dyDescent="0.25"/>
    <row r="171" s="3" customFormat="1" x14ac:dyDescent="0.25"/>
    <row r="172" s="3" customFormat="1" x14ac:dyDescent="0.25"/>
    <row r="173" s="3" customFormat="1" x14ac:dyDescent="0.25"/>
    <row r="174" s="3" customFormat="1" x14ac:dyDescent="0.25"/>
    <row r="175" s="3" customFormat="1" x14ac:dyDescent="0.25"/>
    <row r="176" s="3" customFormat="1" x14ac:dyDescent="0.25"/>
    <row r="177" s="3" customFormat="1" x14ac:dyDescent="0.25"/>
    <row r="178" s="3" customFormat="1" x14ac:dyDescent="0.25"/>
    <row r="179" s="3" customFormat="1" x14ac:dyDescent="0.25"/>
    <row r="180" s="3" customFormat="1" x14ac:dyDescent="0.25"/>
    <row r="181" s="3" customFormat="1" x14ac:dyDescent="0.25"/>
    <row r="182" s="3" customFormat="1" x14ac:dyDescent="0.25"/>
    <row r="183" s="3" customFormat="1" x14ac:dyDescent="0.25"/>
    <row r="184" s="3" customFormat="1" x14ac:dyDescent="0.25"/>
    <row r="185" s="3" customFormat="1" x14ac:dyDescent="0.25"/>
    <row r="186" s="3" customFormat="1" x14ac:dyDescent="0.25"/>
    <row r="187" s="3" customFormat="1" x14ac:dyDescent="0.25"/>
    <row r="188" s="3" customFormat="1" x14ac:dyDescent="0.25"/>
    <row r="189" s="3" customFormat="1" x14ac:dyDescent="0.25"/>
    <row r="190" s="3" customFormat="1" x14ac:dyDescent="0.25"/>
    <row r="191" s="3" customFormat="1" x14ac:dyDescent="0.25"/>
    <row r="192" s="3" customFormat="1" x14ac:dyDescent="0.25"/>
    <row r="193" s="3" customFormat="1" x14ac:dyDescent="0.25"/>
    <row r="194" s="3" customFormat="1" x14ac:dyDescent="0.25"/>
    <row r="195" s="3" customFormat="1" x14ac:dyDescent="0.25"/>
    <row r="196" s="3" customFormat="1" x14ac:dyDescent="0.25"/>
    <row r="197" s="3" customFormat="1" x14ac:dyDescent="0.25"/>
    <row r="198" s="3" customFormat="1" x14ac:dyDescent="0.25"/>
    <row r="199" s="3" customFormat="1" x14ac:dyDescent="0.25"/>
    <row r="200" s="3" customFormat="1" x14ac:dyDescent="0.25"/>
    <row r="201" s="3" customFormat="1" x14ac:dyDescent="0.25"/>
    <row r="202" s="3" customFormat="1" x14ac:dyDescent="0.25"/>
    <row r="203" s="3" customFormat="1" x14ac:dyDescent="0.25"/>
    <row r="204" s="3" customFormat="1" x14ac:dyDescent="0.25"/>
    <row r="205" s="3" customFormat="1" x14ac:dyDescent="0.25"/>
    <row r="206" s="3" customFormat="1" x14ac:dyDescent="0.25"/>
    <row r="207" s="3" customFormat="1" x14ac:dyDescent="0.25"/>
    <row r="208" s="3" customFormat="1" x14ac:dyDescent="0.25"/>
    <row r="209" s="3" customFormat="1" x14ac:dyDescent="0.25"/>
    <row r="210" s="3" customFormat="1" x14ac:dyDescent="0.25"/>
    <row r="211" s="3" customFormat="1" x14ac:dyDescent="0.25"/>
    <row r="212" s="3" customFormat="1" x14ac:dyDescent="0.25"/>
    <row r="213" s="3" customFormat="1" x14ac:dyDescent="0.25"/>
    <row r="214" s="3" customFormat="1" x14ac:dyDescent="0.25"/>
    <row r="215" s="3" customFormat="1" x14ac:dyDescent="0.25"/>
    <row r="216" s="3" customFormat="1" x14ac:dyDescent="0.25"/>
    <row r="217" s="3" customFormat="1" x14ac:dyDescent="0.25"/>
    <row r="218" s="3" customFormat="1" x14ac:dyDescent="0.25"/>
    <row r="219" s="3" customFormat="1" x14ac:dyDescent="0.25"/>
    <row r="220" s="3" customFormat="1" x14ac:dyDescent="0.25"/>
    <row r="221" s="3" customFormat="1" x14ac:dyDescent="0.25"/>
    <row r="222" s="3" customFormat="1" x14ac:dyDescent="0.25"/>
    <row r="223" s="3" customFormat="1" x14ac:dyDescent="0.25"/>
    <row r="224" s="3" customFormat="1" x14ac:dyDescent="0.25"/>
    <row r="225" s="3" customFormat="1" x14ac:dyDescent="0.25"/>
    <row r="226" s="3" customFormat="1" x14ac:dyDescent="0.25"/>
    <row r="227" s="3" customFormat="1" x14ac:dyDescent="0.25"/>
    <row r="228" s="3" customFormat="1" x14ac:dyDescent="0.25"/>
    <row r="229" s="3" customFormat="1" x14ac:dyDescent="0.25"/>
    <row r="230" s="3" customFormat="1" x14ac:dyDescent="0.25"/>
    <row r="231" s="3" customFormat="1" x14ac:dyDescent="0.25"/>
    <row r="232" s="3" customFormat="1" x14ac:dyDescent="0.25"/>
    <row r="233" s="3" customFormat="1" x14ac:dyDescent="0.25"/>
    <row r="234" s="3" customFormat="1" x14ac:dyDescent="0.25"/>
    <row r="235" s="3" customFormat="1" x14ac:dyDescent="0.25"/>
    <row r="236" s="3" customFormat="1" x14ac:dyDescent="0.25"/>
    <row r="237" s="3" customFormat="1" x14ac:dyDescent="0.25"/>
    <row r="238" s="3" customFormat="1" x14ac:dyDescent="0.25"/>
    <row r="239" s="3" customFormat="1" x14ac:dyDescent="0.25"/>
    <row r="240" s="3" customFormat="1" x14ac:dyDescent="0.25"/>
    <row r="241" s="3" customFormat="1" x14ac:dyDescent="0.25"/>
    <row r="242" s="3" customFormat="1" x14ac:dyDescent="0.25"/>
    <row r="243" s="3" customFormat="1" x14ac:dyDescent="0.25"/>
    <row r="244" s="3" customFormat="1" x14ac:dyDescent="0.25"/>
    <row r="245" s="3" customFormat="1" x14ac:dyDescent="0.25"/>
    <row r="246" s="3" customFormat="1" x14ac:dyDescent="0.25"/>
    <row r="247" s="3" customFormat="1" x14ac:dyDescent="0.25"/>
    <row r="248" s="3" customFormat="1" x14ac:dyDescent="0.25"/>
    <row r="249" s="3" customFormat="1" x14ac:dyDescent="0.25"/>
    <row r="250" s="3" customFormat="1" x14ac:dyDescent="0.25"/>
    <row r="251" s="3" customFormat="1" x14ac:dyDescent="0.25"/>
    <row r="252" s="3" customFormat="1" x14ac:dyDescent="0.25"/>
    <row r="253" s="3" customFormat="1" x14ac:dyDescent="0.25"/>
    <row r="254" s="3" customFormat="1" x14ac:dyDescent="0.25"/>
    <row r="255" s="3" customFormat="1" x14ac:dyDescent="0.25"/>
  </sheetData>
  <mergeCells count="3">
    <mergeCell ref="A1:C1"/>
    <mergeCell ref="A2:C2"/>
    <mergeCell ref="A3:C3"/>
  </mergeCells>
  <phoneticPr fontId="0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BAE</dc:creator>
  <cp:lastModifiedBy>BAE</cp:lastModifiedBy>
  <dcterms:created xsi:type="dcterms:W3CDTF">2026-01-14T04:34:51Z</dcterms:created>
  <dcterms:modified xsi:type="dcterms:W3CDTF">2026-01-20T07:10:28Z</dcterms:modified>
</cp:coreProperties>
</file>