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24" i="1" l="1"/>
  <c r="C125" i="1" s="1"/>
  <c r="A1" i="1"/>
</calcChain>
</file>

<file path=xl/sharedStrings.xml><?xml version="1.0" encoding="utf-8"?>
<sst xmlns="http://schemas.openxmlformats.org/spreadsheetml/2006/main" count="141" uniqueCount="132">
  <si>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</si>
  <si>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</si>
  <si>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</si>
  <si>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Влажное подметание общих лоджий</t>
  </si>
  <si>
    <t>Мытье лестничных площадок и маршей  нижних 2-х этажей летом</t>
  </si>
  <si>
    <t>Мытье лестничных площадок и маршей  нижних 2-х этажей зимой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</si>
  <si>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</si>
  <si>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</si>
  <si>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</si>
  <si>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Уборка кабины лифта (мытье пола)</t>
  </si>
  <si>
    <t>Влажная протирка стен, дверей лифта</t>
  </si>
  <si>
    <t>ИТОГО</t>
  </si>
  <si>
    <t>2</t>
  </si>
  <si>
    <t>Содержание чердака, подвала, кровли</t>
  </si>
  <si>
    <t xml:space="preserve">Очистка чердака  от мусора  </t>
  </si>
  <si>
    <t xml:space="preserve">Очистка  подвалов от мусора  </t>
  </si>
  <si>
    <t>Уборка кровель от мусора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</si>
  <si>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</si>
  <si>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</si>
  <si>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</si>
  <si>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ПТО лифтов</t>
  </si>
  <si>
    <t>4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</si>
  <si>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</si>
  <si>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</si>
  <si>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</si>
  <si>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</si>
  <si>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</si>
  <si>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</si>
  <si>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</si>
  <si>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</si>
  <si>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5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</si>
  <si>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</si>
  <si>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</si>
  <si>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</si>
  <si>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</si>
  <si>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</si>
  <si>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</si>
  <si>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</si>
  <si>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6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</si>
  <si>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</si>
  <si>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</si>
  <si>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</si>
  <si>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</si>
  <si>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</si>
  <si>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</si>
  <si>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</si>
  <si>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7</t>
  </si>
  <si>
    <t>Кошение газонов</t>
  </si>
  <si>
    <t>8</t>
  </si>
  <si>
    <t>Очистка урн</t>
  </si>
  <si>
    <t>9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</si>
  <si>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</si>
  <si>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</si>
  <si>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</si>
  <si>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</si>
  <si>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</si>
  <si>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</si>
  <si>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10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</si>
  <si>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</si>
  <si>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</si>
  <si>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</si>
  <si>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11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</si>
  <si>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</si>
  <si>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</si>
  <si>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</si>
  <si>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</si>
  <si>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12</t>
  </si>
  <si>
    <t>Аварийное обслуживание внутридомового инжен. сантехнич. и эл. технического оборудования</t>
  </si>
  <si>
    <t>13</t>
  </si>
  <si>
    <t>Диспетчерское обслуживание</t>
  </si>
  <si>
    <t>14</t>
  </si>
  <si>
    <t>Дератизация подвала</t>
  </si>
  <si>
    <t>15</t>
  </si>
  <si>
    <t>Дезинсекция подвала</t>
  </si>
  <si>
    <t>16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</si>
  <si>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</si>
  <si>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</si>
  <si>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</si>
  <si>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</si>
  <si>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</si>
  <si>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</si>
  <si>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коллективных приборов учета тепла</t>
  </si>
  <si>
    <t>17</t>
  </si>
  <si>
    <t xml:space="preserve"> Текущий ремонт (непредвиденные работы)</t>
  </si>
  <si>
    <t>Текущий ремонт электрооборудования</t>
  </si>
  <si>
    <t>смена энергосберегающего патрона в МОП</t>
  </si>
  <si>
    <t>восстановление освещения в МОП (установка энергосберегающего патрона СА 19)</t>
  </si>
  <si>
    <t>Текущий ремонт систем ВиК</t>
  </si>
  <si>
    <t>устранение свища на п/сушителе (квартира №16)</t>
  </si>
  <si>
    <t>устранение засора канализационного стояка Ду 50 мм (кв.№9)</t>
  </si>
  <si>
    <t>установка хомута с техпластиной на стояке ХВС (кв.№1)</t>
  </si>
  <si>
    <t>замена вводного вентиля (кран шаровый Giacomini Ду 15 мм) ХВС (кв.№7)</t>
  </si>
  <si>
    <t>Текущий ремонт систем конструктивных элементов</t>
  </si>
  <si>
    <t>осмотр чердака на наличие течей с кровли (09,21,23.01.2025)</t>
  </si>
  <si>
    <t>осмотр чердака на наличие течей с кровли (06,20.03.2025)</t>
  </si>
  <si>
    <t>слив воды из емкостей (20.03.2025)</t>
  </si>
  <si>
    <t>установка навесного замка с прорезью и цепью - предмаш.отделение (06.03.2025)</t>
  </si>
  <si>
    <t>уборка мусора в мешки с выносом на контейнерную площадку - предмаш.отделение (06.03.2025)</t>
  </si>
  <si>
    <t>проведение собственниками МКД субботника по уборке мусора, листьев (пакеты для мусора)</t>
  </si>
  <si>
    <t>открытие продухов по периметру дома (29.04.2025)</t>
  </si>
  <si>
    <t>замена колеса контейнерной тележки (13.05.2025)</t>
  </si>
  <si>
    <t>осмотр чердака на наличие течей с кровли (02.06.2025)</t>
  </si>
  <si>
    <t>открытие, обратное закрытие балконных дверей за лифтом для мытья (06.06.2025)</t>
  </si>
  <si>
    <t>осмотр чердака на наличие течей с кровли (04.08.2025)</t>
  </si>
  <si>
    <t>осмотр чердачного помещения на наличие течей с кровли (28.08.2025)</t>
  </si>
  <si>
    <t>открытие окон (26.08.2025)</t>
  </si>
  <si>
    <t>ремонт кровли РИЗОЛИНОМ отдельными местами (29.08.2025)</t>
  </si>
  <si>
    <t>промазка трещин на кровле гидроизоляционной мастикой (29.08.2025)</t>
  </si>
  <si>
    <t>переустановка лотков б/у в чердачном помещении (29.08.2025)</t>
  </si>
  <si>
    <t>просушка поверхности стен и устройство лотков в чердачном помещении из РИЗОЛИНА</t>
  </si>
  <si>
    <t>осмотр чердака на наличие течей с кровли в чердачном помещении (02.09.2025)</t>
  </si>
  <si>
    <t>закрытие окон в подъезде</t>
  </si>
  <si>
    <t>смена остекления балконной двери 0,6*0,6м (01.09.2025)</t>
  </si>
  <si>
    <t>ремонт кровли РИЗОЛИНОМ отдельными местами S=3,0м2 (29.08.2025)</t>
  </si>
  <si>
    <t>закрытие и утепление продухов (22.10.2025)</t>
  </si>
  <si>
    <t xml:space="preserve">слив воды из емкостей в чердачном помещении </t>
  </si>
  <si>
    <t xml:space="preserve">осмотр чердака на наличие течей с кровли </t>
  </si>
  <si>
    <t>закрытие дверей выхода на общий балкон (20.11.2025)</t>
  </si>
  <si>
    <t>закрытие  и утепление б/у мат-лом  продухов со стороны подвала повторно</t>
  </si>
  <si>
    <t>осмотр чердака на наличие течей с кровли (28.11.2025)</t>
  </si>
  <si>
    <t>18</t>
  </si>
  <si>
    <t>Содержание антенн и запирающих устройств</t>
  </si>
  <si>
    <t>19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</si>
  <si>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</si>
  <si>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</si>
  <si>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</si>
  <si>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Результат на 01.01.2025 г. ("+" экономия, "-" перерасход)</t>
  </si>
  <si>
    <t>МКД по ул. Молодежная 9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</si>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</sst>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16" fontId="4" fillId="0" borderId="4" xfId="0" applyNumberFormat="1" applyFont="1" applyBorder="1" applyAlignment="1">
      <alignment wrapText="1"/>
    </xf>
    <xf numFmtId="0" fontId="3" fillId="0" borderId="5" xfId="0" applyFont="1" applyBorder="1"/>
    <xf numFmtId="49" fontId="4" fillId="0" borderId="6" xfId="0" applyNumberFormat="1" applyFont="1" applyBorder="1" applyAlignment="1"/>
    <xf numFmtId="0" fontId="3" fillId="0" borderId="1" xfId="0" applyFont="1" applyBorder="1" applyAlignment="1">
      <alignment wrapText="1"/>
    </xf>
    <xf numFmtId="49" fontId="4" fillId="0" borderId="4" xfId="0" applyNumberFormat="1" applyFont="1" applyBorder="1" applyAlignment="1"/>
    <xf numFmtId="0" fontId="3" fillId="0" borderId="5" xfId="0" applyFont="1" applyBorder="1" applyAlignment="1">
      <alignment wrapText="1"/>
    </xf>
    <xf numFmtId="49" fontId="4" fillId="0" borderId="7" xfId="0" applyNumberFormat="1" applyFont="1" applyBorder="1" applyAlignment="1"/>
    <xf numFmtId="0" fontId="3" fillId="0" borderId="8" xfId="0" applyFont="1" applyBorder="1"/>
    <xf numFmtId="49" fontId="4" fillId="0" borderId="9" xfId="0" applyNumberFormat="1" applyFont="1" applyBorder="1" applyAlignment="1">
      <alignment horizontal="center"/>
    </xf>
    <xf numFmtId="0" fontId="4" fillId="0" borderId="3" xfId="0" applyFont="1" applyBorder="1" applyAlignment="1"/>
    <xf numFmtId="0" fontId="3" fillId="0" borderId="8" xfId="0" applyFont="1" applyBorder="1" applyAlignment="1">
      <alignment wrapText="1"/>
    </xf>
    <xf numFmtId="49" fontId="4" fillId="0" borderId="10" xfId="0" applyNumberFormat="1" applyFont="1" applyBorder="1" applyAlignment="1"/>
    <xf numFmtId="0" fontId="4" fillId="0" borderId="11" xfId="0" applyFont="1" applyBorder="1"/>
    <xf numFmtId="0" fontId="4" fillId="0" borderId="3" xfId="0" applyFont="1" applyBorder="1"/>
    <xf numFmtId="49" fontId="4" fillId="0" borderId="2" xfId="0" applyNumberFormat="1" applyFont="1" applyBorder="1" applyAlignment="1">
      <alignment horizontal="center"/>
    </xf>
    <xf numFmtId="0" fontId="3" fillId="0" borderId="5" xfId="0" applyFont="1" applyBorder="1" applyAlignment="1"/>
    <xf numFmtId="0" fontId="3" fillId="0" borderId="1" xfId="0" applyFont="1" applyBorder="1" applyAlignment="1"/>
    <xf numFmtId="49" fontId="4" fillId="0" borderId="12" xfId="0" applyNumberFormat="1" applyFont="1" applyBorder="1" applyAlignment="1"/>
    <xf numFmtId="0" fontId="3" fillId="0" borderId="8" xfId="0" applyFont="1" applyBorder="1" applyAlignment="1"/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wrapText="1"/>
    </xf>
    <xf numFmtId="49" fontId="4" fillId="0" borderId="15" xfId="0" applyNumberFormat="1" applyFont="1" applyBorder="1" applyAlignment="1">
      <alignment horizontal="center"/>
    </xf>
    <xf numFmtId="0" fontId="3" fillId="0" borderId="16" xfId="0" applyFont="1" applyBorder="1"/>
    <xf numFmtId="0" fontId="4" fillId="0" borderId="11" xfId="0" applyFont="1" applyBorder="1" applyAlignment="1">
      <alignment wrapText="1"/>
    </xf>
    <xf numFmtId="49" fontId="4" fillId="0" borderId="12" xfId="0" applyNumberFormat="1" applyFont="1" applyBorder="1" applyAlignment="1">
      <alignment horizontal="center"/>
    </xf>
    <xf numFmtId="0" fontId="4" fillId="0" borderId="17" xfId="0" applyFont="1" applyBorder="1"/>
    <xf numFmtId="49" fontId="4" fillId="0" borderId="18" xfId="0" applyNumberFormat="1" applyFont="1" applyBorder="1" applyAlignment="1">
      <alignment horizontal="center"/>
    </xf>
    <xf numFmtId="0" fontId="4" fillId="0" borderId="19" xfId="0" applyFont="1" applyBorder="1"/>
    <xf numFmtId="49" fontId="4" fillId="0" borderId="20" xfId="0" applyNumberFormat="1" applyFont="1" applyBorder="1" applyAlignment="1">
      <alignment horizontal="center"/>
    </xf>
    <xf numFmtId="0" fontId="4" fillId="0" borderId="21" xfId="0" applyFont="1" applyBorder="1" applyAlignment="1"/>
    <xf numFmtId="0" fontId="3" fillId="0" borderId="14" xfId="0" applyFont="1" applyBorder="1"/>
    <xf numFmtId="0" fontId="3" fillId="0" borderId="5" xfId="0" applyFont="1" applyFill="1" applyBorder="1" applyAlignment="1">
      <alignment wrapText="1"/>
    </xf>
    <xf numFmtId="0" fontId="3" fillId="0" borderId="16" xfId="0" applyFont="1" applyBorder="1" applyAlignment="1"/>
    <xf numFmtId="0" fontId="3" fillId="0" borderId="11" xfId="0" applyFont="1" applyBorder="1" applyAlignment="1"/>
    <xf numFmtId="0" fontId="4" fillId="0" borderId="19" xfId="0" applyFont="1" applyBorder="1" applyAlignment="1"/>
    <xf numFmtId="2" fontId="5" fillId="0" borderId="0" xfId="0" applyNumberFormat="1" applyFont="1"/>
    <xf numFmtId="0" fontId="0" fillId="2" borderId="0" xfId="0" applyFill="1"/>
    <xf numFmtId="49" fontId="4" fillId="0" borderId="2" xfId="0" applyNumberFormat="1" applyFont="1" applyBorder="1" applyAlignment="1"/>
    <xf numFmtId="164" fontId="4" fillId="2" borderId="22" xfId="2" applyNumberFormat="1" applyFont="1" applyFill="1" applyBorder="1"/>
    <xf numFmtId="0" fontId="4" fillId="2" borderId="23" xfId="0" applyFont="1" applyFill="1" applyBorder="1" applyAlignment="1">
      <alignment wrapText="1"/>
    </xf>
    <xf numFmtId="2" fontId="3" fillId="2" borderId="24" xfId="0" applyNumberFormat="1" applyFont="1" applyFill="1" applyBorder="1" applyAlignment="1">
      <alignment horizontal="right" wrapText="1"/>
    </xf>
    <xf numFmtId="2" fontId="3" fillId="2" borderId="25" xfId="0" applyNumberFormat="1" applyFont="1" applyFill="1" applyBorder="1" applyAlignment="1">
      <alignment horizontal="right"/>
    </xf>
    <xf numFmtId="2" fontId="4" fillId="2" borderId="26" xfId="0" applyNumberFormat="1" applyFont="1" applyFill="1" applyBorder="1"/>
    <xf numFmtId="0" fontId="3" fillId="2" borderId="23" xfId="0" applyFont="1" applyFill="1" applyBorder="1" applyAlignment="1"/>
    <xf numFmtId="2" fontId="4" fillId="2" borderId="22" xfId="0" applyNumberFormat="1" applyFont="1" applyFill="1" applyBorder="1"/>
    <xf numFmtId="0" fontId="4" fillId="2" borderId="23" xfId="0" applyFont="1" applyFill="1" applyBorder="1" applyAlignment="1"/>
    <xf numFmtId="2" fontId="4" fillId="2" borderId="26" xfId="0" applyNumberFormat="1" applyFont="1" applyFill="1" applyBorder="1" applyAlignment="1"/>
    <xf numFmtId="0" fontId="6" fillId="2" borderId="23" xfId="0" applyFont="1" applyFill="1" applyBorder="1" applyAlignment="1"/>
    <xf numFmtId="2" fontId="3" fillId="2" borderId="22" xfId="0" applyNumberFormat="1" applyFont="1" applyFill="1" applyBorder="1" applyAlignment="1">
      <alignment horizontal="right" wrapText="1"/>
    </xf>
    <xf numFmtId="2" fontId="4" fillId="2" borderId="27" xfId="0" applyNumberFormat="1" applyFont="1" applyFill="1" applyBorder="1"/>
    <xf numFmtId="2" fontId="4" fillId="2" borderId="22" xfId="0" applyNumberFormat="1" applyFont="1" applyFill="1" applyBorder="1" applyAlignment="1">
      <alignment horizontal="right" wrapText="1"/>
    </xf>
    <xf numFmtId="2" fontId="4" fillId="2" borderId="28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2" borderId="29" xfId="0" applyFont="1" applyFill="1" applyBorder="1" applyAlignment="1"/>
    <xf numFmtId="2" fontId="3" fillId="2" borderId="30" xfId="0" applyNumberFormat="1" applyFont="1" applyFill="1" applyBorder="1" applyAlignment="1">
      <alignment horizontal="right" wrapText="1"/>
    </xf>
    <xf numFmtId="0" fontId="3" fillId="2" borderId="24" xfId="0" applyFont="1" applyFill="1" applyBorder="1"/>
    <xf numFmtId="2" fontId="4" fillId="2" borderId="27" xfId="0" applyNumberFormat="1" applyFont="1" applyFill="1" applyBorder="1" applyAlignment="1"/>
    <xf numFmtId="2" fontId="3" fillId="2" borderId="28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7" fillId="0" borderId="0" xfId="0" applyFont="1"/>
    <xf numFmtId="0" fontId="7" fillId="2" borderId="0" xfId="0" applyFont="1" applyFill="1"/>
    <xf numFmtId="0" fontId="4" fillId="0" borderId="3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2" fontId="4" fillId="2" borderId="22" xfId="2" applyNumberFormat="1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2" fontId="4" fillId="0" borderId="30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/>
    </xf>
    <xf numFmtId="2" fontId="4" fillId="0" borderId="25" xfId="0" applyNumberFormat="1" applyFont="1" applyFill="1" applyBorder="1" applyAlignment="1"/>
    <xf numFmtId="0" fontId="3" fillId="0" borderId="15" xfId="0" applyFont="1" applyFill="1" applyBorder="1" applyAlignment="1">
      <alignment horizontal="center"/>
    </xf>
    <xf numFmtId="0" fontId="4" fillId="0" borderId="16" xfId="0" applyFont="1" applyFill="1" applyBorder="1"/>
    <xf numFmtId="2" fontId="4" fillId="0" borderId="27" xfId="0" applyNumberFormat="1" applyFont="1" applyFill="1" applyBorder="1" applyAlignment="1"/>
    <xf numFmtId="0" fontId="4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5"/>
  <sheetViews>
    <sheetView tabSelected="1" topLeftCell="A109" workbookViewId="0">
      <selection activeCell="C125" sqref="C125"/>
    </sheetView>
  </sheetViews>
  <sheetFormatPr defaultColWidth="11" defaultRowHeight="15" x14ac:dyDescent="0.25"/>
  <cols>
    <col min="1" max="1" width="4.85546875" customWidth="1"/>
    <col min="2" max="2" width="72.28515625" customWidth="1"/>
    <col min="3" max="3" width="14.7109375" style="44" customWidth="1"/>
    <col min="4" max="198" width="8.85546875" customWidth="1"/>
    <col min="199" max="199" width="4.85546875" customWidth="1"/>
    <col min="200" max="200" width="43.7109375" customWidth="1"/>
    <col min="201" max="201" width="9.42578125" customWidth="1"/>
    <col min="202" max="202" width="6.85546875" customWidth="1"/>
    <col min="203" max="203" width="7.28515625" customWidth="1"/>
    <col min="204" max="204" width="6.28515625" customWidth="1"/>
    <col min="205" max="205" width="7.28515625" customWidth="1"/>
    <col min="206" max="206" width="12.7109375" customWidth="1"/>
    <col min="207" max="207" width="7.85546875" customWidth="1"/>
    <col min="208" max="208" width="6.85546875" customWidth="1"/>
    <col min="209" max="209" width="7.42578125" customWidth="1"/>
    <col min="210" max="210" width="11" customWidth="1"/>
    <col min="211" max="211" width="8.42578125" customWidth="1"/>
    <col min="212" max="213" width="6.85546875" customWidth="1"/>
    <col min="214" max="214" width="8.85546875" customWidth="1"/>
    <col min="215" max="215" width="8.42578125" customWidth="1"/>
    <col min="216" max="217" width="6.85546875" customWidth="1"/>
    <col min="218" max="218" width="8.85546875" customWidth="1"/>
    <col min="219" max="219" width="7.85546875" customWidth="1"/>
    <col min="220" max="221" width="6.140625" customWidth="1"/>
    <col min="222" max="222" width="8.85546875" customWidth="1"/>
    <col min="223" max="223" width="8.140625" customWidth="1"/>
    <col min="224" max="225" width="6.42578125" customWidth="1"/>
    <col min="226" max="226" width="8.85546875" customWidth="1"/>
    <col min="227" max="227" width="8.140625" customWidth="1"/>
    <col min="228" max="229" width="6.140625" customWidth="1"/>
    <col min="230" max="230" width="8.85546875" customWidth="1"/>
    <col min="231" max="231" width="8.7109375" customWidth="1"/>
    <col min="232" max="233" width="6.42578125" customWidth="1"/>
    <col min="234" max="234" width="8.85546875" customWidth="1"/>
    <col min="235" max="235" width="9.140625" customWidth="1"/>
    <col min="236" max="237" width="6.5703125" customWidth="1"/>
    <col min="238" max="238" width="8.85546875" customWidth="1"/>
    <col min="239" max="239" width="7.5703125" customWidth="1"/>
    <col min="240" max="240" width="6.85546875" customWidth="1"/>
    <col min="241" max="241" width="7.5703125" customWidth="1"/>
    <col min="242" max="242" width="8.85546875" customWidth="1"/>
    <col min="243" max="243" width="8.7109375" customWidth="1"/>
    <col min="244" max="245" width="7" customWidth="1"/>
    <col min="246" max="246" width="8.85546875" customWidth="1"/>
    <col min="247" max="247" width="7.28515625" customWidth="1"/>
    <col min="248" max="249" width="7" customWidth="1"/>
    <col min="250" max="250" width="8.85546875" customWidth="1"/>
    <col min="251" max="251" width="8.140625" customWidth="1"/>
    <col min="252" max="253" width="7" customWidth="1"/>
    <col min="254" max="254" width="8.85546875" customWidth="1"/>
  </cols>
  <sheetData>
    <row r="1" spans="1:70" s="67" customFormat="1" ht="15.75" customHeight="1" x14ac:dyDescent="0.25">
      <c r="A1" s="83" t="str">
        <f>[1]Лист1!A1</f>
        <v xml:space="preserve">Отчет за 2025 г. </v>
      </c>
      <c r="B1" s="83"/>
      <c r="C1" s="83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</row>
    <row r="2" spans="1:70" s="67" customFormat="1" ht="16.5" customHeight="1" x14ac:dyDescent="0.25">
      <c r="A2" s="83" t="s">
        <v>125</v>
      </c>
      <c r="B2" s="83"/>
      <c r="C2" s="83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</row>
    <row r="3" spans="1:70" s="66" customFormat="1" ht="15.75" customHeight="1" x14ac:dyDescent="0.25">
      <c r="A3" s="83" t="s">
        <v>127</v>
      </c>
      <c r="B3" s="83"/>
      <c r="C3" s="83"/>
    </row>
    <row r="4" spans="1:70" s="66" customFormat="1" ht="16.5" thickBot="1" x14ac:dyDescent="0.3">
      <c r="A4" s="67"/>
      <c r="B4" s="67"/>
      <c r="C4" s="68"/>
    </row>
    <row r="5" spans="1:70" s="66" customFormat="1" ht="16.5" thickBot="1" x14ac:dyDescent="0.3">
      <c r="A5" s="69"/>
      <c r="B5" s="70" t="s">
        <v>126</v>
      </c>
      <c r="C5" s="71">
        <v>-294869.45000000019</v>
      </c>
    </row>
    <row r="6" spans="1:70" s="4" customFormat="1" ht="16.5" thickBot="1" x14ac:dyDescent="0.3">
      <c r="A6" s="2">
        <v>1</v>
      </c>
      <c r="B6" s="3" t="s">
        <v>0</v>
      </c>
      <c r="C6" s="47"/>
    </row>
    <row r="7" spans="1:70" s="4" customFormat="1" ht="15.75" x14ac:dyDescent="0.25">
      <c r="A7" s="5"/>
      <c r="B7" s="6" t="s">
        <v>1</v>
      </c>
      <c r="C7" s="48">
        <v>34009.56</v>
      </c>
    </row>
    <row r="8" spans="1:70" s="4" customFormat="1" ht="15.75" x14ac:dyDescent="0.25">
      <c r="A8" s="7"/>
      <c r="B8" s="1" t="s">
        <v>2</v>
      </c>
      <c r="C8" s="48">
        <v>43221.288</v>
      </c>
    </row>
    <row r="9" spans="1:70" s="4" customFormat="1" ht="15.75" x14ac:dyDescent="0.25">
      <c r="A9" s="7"/>
      <c r="B9" s="1" t="s">
        <v>3</v>
      </c>
      <c r="C9" s="48">
        <v>596.99200000000008</v>
      </c>
    </row>
    <row r="10" spans="1:70" s="4" customFormat="1" ht="15.75" x14ac:dyDescent="0.25">
      <c r="A10" s="7"/>
      <c r="B10" s="8" t="s">
        <v>4</v>
      </c>
      <c r="C10" s="48">
        <v>8973.9</v>
      </c>
    </row>
    <row r="11" spans="1:70" s="4" customFormat="1" ht="15.75" x14ac:dyDescent="0.25">
      <c r="A11" s="7"/>
      <c r="B11" s="8" t="s">
        <v>5</v>
      </c>
      <c r="C11" s="48">
        <v>11374.02</v>
      </c>
    </row>
    <row r="12" spans="1:70" s="4" customFormat="1" ht="15.75" x14ac:dyDescent="0.25">
      <c r="A12" s="7"/>
      <c r="B12" s="1" t="s">
        <v>6</v>
      </c>
      <c r="C12" s="48">
        <v>50560.752</v>
      </c>
    </row>
    <row r="13" spans="1:70" s="4" customFormat="1" ht="15.75" x14ac:dyDescent="0.25">
      <c r="A13" s="9"/>
      <c r="B13" s="10" t="s">
        <v>7</v>
      </c>
      <c r="C13" s="48">
        <v>10566.97</v>
      </c>
    </row>
    <row r="14" spans="1:70" s="4" customFormat="1" ht="15.75" x14ac:dyDescent="0.25">
      <c r="A14" s="7"/>
      <c r="B14" s="1" t="s">
        <v>8</v>
      </c>
      <c r="C14" s="48">
        <v>1081.2070000000001</v>
      </c>
    </row>
    <row r="15" spans="1:70" s="4" customFormat="1" ht="15.75" x14ac:dyDescent="0.25">
      <c r="A15" s="11"/>
      <c r="B15" s="12" t="s">
        <v>9</v>
      </c>
      <c r="C15" s="49">
        <v>920.39999999999986</v>
      </c>
    </row>
    <row r="16" spans="1:70" s="4" customFormat="1" ht="15.75" x14ac:dyDescent="0.25">
      <c r="A16" s="11"/>
      <c r="B16" s="12" t="s">
        <v>10</v>
      </c>
      <c r="C16" s="49">
        <v>1068</v>
      </c>
    </row>
    <row r="17" spans="1:3" s="4" customFormat="1" ht="16.5" thickBot="1" x14ac:dyDescent="0.3">
      <c r="A17" s="11"/>
      <c r="B17" s="12" t="s">
        <v>11</v>
      </c>
      <c r="C17" s="50">
        <v>160384.68899999998</v>
      </c>
    </row>
    <row r="18" spans="1:3" s="4" customFormat="1" ht="16.5" thickBot="1" x14ac:dyDescent="0.3">
      <c r="A18" s="13" t="s">
        <v>12</v>
      </c>
      <c r="B18" s="14" t="s">
        <v>13</v>
      </c>
      <c r="C18" s="51"/>
    </row>
    <row r="19" spans="1:3" s="4" customFormat="1" ht="15.75" x14ac:dyDescent="0.25">
      <c r="A19" s="9"/>
      <c r="B19" s="10" t="s">
        <v>14</v>
      </c>
      <c r="C19" s="48">
        <v>0</v>
      </c>
    </row>
    <row r="20" spans="1:3" s="4" customFormat="1" ht="15.75" x14ac:dyDescent="0.25">
      <c r="A20" s="7"/>
      <c r="B20" s="8" t="s">
        <v>15</v>
      </c>
      <c r="C20" s="48">
        <v>0</v>
      </c>
    </row>
    <row r="21" spans="1:3" s="4" customFormat="1" ht="15.75" x14ac:dyDescent="0.25">
      <c r="A21" s="11"/>
      <c r="B21" s="15" t="s">
        <v>16</v>
      </c>
      <c r="C21" s="48">
        <v>0</v>
      </c>
    </row>
    <row r="22" spans="1:3" s="4" customFormat="1" ht="15.75" x14ac:dyDescent="0.25">
      <c r="A22" s="11"/>
      <c r="B22" s="12" t="s">
        <v>17</v>
      </c>
      <c r="C22" s="48">
        <v>90.474999999999994</v>
      </c>
    </row>
    <row r="23" spans="1:3" s="4" customFormat="1" ht="16.5" thickBot="1" x14ac:dyDescent="0.3">
      <c r="A23" s="16"/>
      <c r="B23" s="12" t="s">
        <v>11</v>
      </c>
      <c r="C23" s="50">
        <v>90.474999999999994</v>
      </c>
    </row>
    <row r="24" spans="1:3" s="4" customFormat="1" ht="16.5" thickBot="1" x14ac:dyDescent="0.3">
      <c r="A24" s="13" t="s">
        <v>18</v>
      </c>
      <c r="B24" s="17" t="s">
        <v>19</v>
      </c>
      <c r="C24" s="52">
        <v>75600</v>
      </c>
    </row>
    <row r="25" spans="1:3" s="4" customFormat="1" ht="16.5" thickBot="1" x14ac:dyDescent="0.3">
      <c r="A25" s="13"/>
      <c r="B25" s="18" t="s">
        <v>20</v>
      </c>
      <c r="C25" s="52">
        <v>4950</v>
      </c>
    </row>
    <row r="26" spans="1:3" s="4" customFormat="1" ht="16.5" thickBot="1" x14ac:dyDescent="0.3">
      <c r="A26" s="19" t="s">
        <v>21</v>
      </c>
      <c r="B26" s="14" t="s">
        <v>22</v>
      </c>
      <c r="C26" s="53"/>
    </row>
    <row r="27" spans="1:3" s="4" customFormat="1" ht="15.75" x14ac:dyDescent="0.25">
      <c r="A27" s="9"/>
      <c r="B27" s="20" t="s">
        <v>23</v>
      </c>
      <c r="C27" s="48">
        <v>3363.6000000000008</v>
      </c>
    </row>
    <row r="28" spans="1:3" s="4" customFormat="1" ht="15.75" x14ac:dyDescent="0.25">
      <c r="A28" s="9"/>
      <c r="B28" s="21" t="s">
        <v>24</v>
      </c>
      <c r="C28" s="48">
        <v>3651.6480000000006</v>
      </c>
    </row>
    <row r="29" spans="1:3" s="4" customFormat="1" ht="15.75" x14ac:dyDescent="0.25">
      <c r="A29" s="9"/>
      <c r="B29" s="21" t="s">
        <v>25</v>
      </c>
      <c r="C29" s="48">
        <v>35513.038079999991</v>
      </c>
    </row>
    <row r="30" spans="1:3" s="4" customFormat="1" ht="15.75" x14ac:dyDescent="0.25">
      <c r="A30" s="9"/>
      <c r="B30" s="21" t="s">
        <v>26</v>
      </c>
      <c r="C30" s="48">
        <v>0</v>
      </c>
    </row>
    <row r="31" spans="1:3" s="4" customFormat="1" ht="15.75" x14ac:dyDescent="0.25">
      <c r="A31" s="9"/>
      <c r="B31" s="21" t="s">
        <v>27</v>
      </c>
      <c r="C31" s="48">
        <v>0</v>
      </c>
    </row>
    <row r="32" spans="1:3" s="4" customFormat="1" ht="15.75" x14ac:dyDescent="0.25">
      <c r="A32" s="22"/>
      <c r="B32" s="23" t="s">
        <v>28</v>
      </c>
      <c r="C32" s="48">
        <v>606.29</v>
      </c>
    </row>
    <row r="33" spans="1:3" s="4" customFormat="1" ht="16.5" thickBot="1" x14ac:dyDescent="0.3">
      <c r="A33" s="11"/>
      <c r="B33" s="23" t="s">
        <v>29</v>
      </c>
      <c r="C33" s="54">
        <v>43134.576079999999</v>
      </c>
    </row>
    <row r="34" spans="1:3" s="4" customFormat="1" ht="16.5" thickBot="1" x14ac:dyDescent="0.3">
      <c r="A34" s="19" t="s">
        <v>30</v>
      </c>
      <c r="B34" s="14" t="s">
        <v>31</v>
      </c>
      <c r="C34" s="53"/>
    </row>
    <row r="35" spans="1:3" s="4" customFormat="1" ht="31.5" x14ac:dyDescent="0.25">
      <c r="A35" s="9"/>
      <c r="B35" s="10" t="s">
        <v>32</v>
      </c>
      <c r="C35" s="48">
        <v>8156.3759999999984</v>
      </c>
    </row>
    <row r="36" spans="1:3" s="4" customFormat="1" ht="15.75" x14ac:dyDescent="0.25">
      <c r="A36" s="7"/>
      <c r="B36" s="8" t="s">
        <v>33</v>
      </c>
      <c r="C36" s="48">
        <v>11672.71</v>
      </c>
    </row>
    <row r="37" spans="1:3" s="4" customFormat="1" ht="15.75" x14ac:dyDescent="0.25">
      <c r="A37" s="7"/>
      <c r="B37" s="8" t="s">
        <v>34</v>
      </c>
      <c r="C37" s="48">
        <v>15705.088000000003</v>
      </c>
    </row>
    <row r="38" spans="1:3" s="4" customFormat="1" ht="15.75" hidden="1" x14ac:dyDescent="0.25">
      <c r="A38" s="7"/>
      <c r="B38" s="1" t="s">
        <v>35</v>
      </c>
      <c r="C38" s="48">
        <v>0</v>
      </c>
    </row>
    <row r="39" spans="1:3" s="4" customFormat="1" ht="15.75" x14ac:dyDescent="0.25">
      <c r="A39" s="11"/>
      <c r="B39" s="12" t="s">
        <v>36</v>
      </c>
      <c r="C39" s="48">
        <v>564.73199999999997</v>
      </c>
    </row>
    <row r="40" spans="1:3" s="4" customFormat="1" ht="15.75" x14ac:dyDescent="0.25">
      <c r="A40" s="11"/>
      <c r="B40" s="12" t="s">
        <v>37</v>
      </c>
      <c r="C40" s="48">
        <v>4669.0839999999998</v>
      </c>
    </row>
    <row r="41" spans="1:3" s="4" customFormat="1" ht="16.5" thickBot="1" x14ac:dyDescent="0.3">
      <c r="A41" s="11"/>
      <c r="B41" s="12" t="s">
        <v>11</v>
      </c>
      <c r="C41" s="50">
        <v>40767.99</v>
      </c>
    </row>
    <row r="42" spans="1:3" s="4" customFormat="1" ht="16.5" thickBot="1" x14ac:dyDescent="0.3">
      <c r="A42" s="19" t="s">
        <v>38</v>
      </c>
      <c r="B42" s="14" t="s">
        <v>39</v>
      </c>
      <c r="C42" s="55"/>
    </row>
    <row r="43" spans="1:3" s="4" customFormat="1" ht="15.75" hidden="1" x14ac:dyDescent="0.25">
      <c r="A43" s="24"/>
      <c r="B43" s="6" t="s">
        <v>40</v>
      </c>
      <c r="C43" s="48">
        <v>0</v>
      </c>
    </row>
    <row r="44" spans="1:3" s="4" customFormat="1" ht="27" customHeight="1" x14ac:dyDescent="0.25">
      <c r="A44" s="25"/>
      <c r="B44" s="8" t="s">
        <v>41</v>
      </c>
      <c r="C44" s="48">
        <v>86018.657399999996</v>
      </c>
    </row>
    <row r="45" spans="1:3" s="4" customFormat="1" ht="31.5" x14ac:dyDescent="0.25">
      <c r="A45" s="25"/>
      <c r="B45" s="8" t="s">
        <v>42</v>
      </c>
      <c r="C45" s="48">
        <v>3711.0149999999999</v>
      </c>
    </row>
    <row r="46" spans="1:3" s="4" customFormat="1" ht="31.5" x14ac:dyDescent="0.25">
      <c r="A46" s="25"/>
      <c r="B46" s="8" t="s">
        <v>43</v>
      </c>
      <c r="C46" s="48">
        <v>11842.620000000003</v>
      </c>
    </row>
    <row r="47" spans="1:3" s="4" customFormat="1" ht="31.5" x14ac:dyDescent="0.25">
      <c r="A47" s="25"/>
      <c r="B47" s="8" t="s">
        <v>44</v>
      </c>
      <c r="C47" s="48">
        <v>2175.7999999999997</v>
      </c>
    </row>
    <row r="48" spans="1:3" s="4" customFormat="1" ht="31.5" x14ac:dyDescent="0.25">
      <c r="A48" s="25"/>
      <c r="B48" s="8" t="s">
        <v>45</v>
      </c>
      <c r="C48" s="48">
        <v>10155.936</v>
      </c>
    </row>
    <row r="49" spans="1:3" s="4" customFormat="1" ht="16.5" thickBot="1" x14ac:dyDescent="0.3">
      <c r="A49" s="26"/>
      <c r="B49" s="15" t="s">
        <v>11</v>
      </c>
      <c r="C49" s="50">
        <v>113904.02840000001</v>
      </c>
    </row>
    <row r="50" spans="1:3" s="4" customFormat="1" ht="16.5" thickBot="1" x14ac:dyDescent="0.3">
      <c r="A50" s="19" t="s">
        <v>46</v>
      </c>
      <c r="B50" s="17" t="s">
        <v>47</v>
      </c>
      <c r="C50" s="56">
        <v>15105.86</v>
      </c>
    </row>
    <row r="51" spans="1:3" s="4" customFormat="1" ht="16.5" thickBot="1" x14ac:dyDescent="0.3">
      <c r="A51" s="19" t="s">
        <v>48</v>
      </c>
      <c r="B51" s="17" t="s">
        <v>49</v>
      </c>
      <c r="C51" s="48">
        <v>1863.5400000000006</v>
      </c>
    </row>
    <row r="52" spans="1:3" s="4" customFormat="1" ht="32.25" thickBot="1" x14ac:dyDescent="0.3">
      <c r="A52" s="19" t="s">
        <v>50</v>
      </c>
      <c r="B52" s="3" t="s">
        <v>51</v>
      </c>
      <c r="C52" s="55"/>
    </row>
    <row r="53" spans="1:3" s="4" customFormat="1" ht="29.25" customHeight="1" x14ac:dyDescent="0.25">
      <c r="A53" s="27"/>
      <c r="B53" s="28" t="s">
        <v>51</v>
      </c>
      <c r="C53" s="48"/>
    </row>
    <row r="54" spans="1:3" s="4" customFormat="1" ht="13.5" customHeight="1" x14ac:dyDescent="0.25">
      <c r="A54" s="24"/>
      <c r="B54" s="10" t="s">
        <v>52</v>
      </c>
      <c r="C54" s="48">
        <v>408.8</v>
      </c>
    </row>
    <row r="55" spans="1:3" s="4" customFormat="1" ht="15.75" x14ac:dyDescent="0.25">
      <c r="A55" s="25"/>
      <c r="B55" s="6" t="s">
        <v>53</v>
      </c>
      <c r="C55" s="48">
        <v>47469.04</v>
      </c>
    </row>
    <row r="56" spans="1:3" s="4" customFormat="1" ht="15.75" x14ac:dyDescent="0.25">
      <c r="A56" s="25"/>
      <c r="B56" s="1" t="s">
        <v>54</v>
      </c>
      <c r="C56" s="48">
        <v>27812.23</v>
      </c>
    </row>
    <row r="57" spans="1:3" s="4" customFormat="1" ht="15.75" x14ac:dyDescent="0.25">
      <c r="A57" s="25"/>
      <c r="B57" s="1" t="s">
        <v>55</v>
      </c>
      <c r="C57" s="48">
        <v>14726.640000000001</v>
      </c>
    </row>
    <row r="58" spans="1:3" s="4" customFormat="1" ht="15.75" x14ac:dyDescent="0.25">
      <c r="A58" s="25"/>
      <c r="B58" s="1" t="s">
        <v>56</v>
      </c>
      <c r="C58" s="48">
        <v>1027.44</v>
      </c>
    </row>
    <row r="59" spans="1:3" s="4" customFormat="1" ht="16.5" thickBot="1" x14ac:dyDescent="0.3">
      <c r="A59" s="26"/>
      <c r="B59" s="12" t="s">
        <v>11</v>
      </c>
      <c r="C59" s="50">
        <v>91444.150000000009</v>
      </c>
    </row>
    <row r="60" spans="1:3" s="4" customFormat="1" ht="16.5" thickBot="1" x14ac:dyDescent="0.3">
      <c r="A60" s="19" t="s">
        <v>57</v>
      </c>
      <c r="B60" s="14" t="s">
        <v>58</v>
      </c>
      <c r="C60" s="55"/>
    </row>
    <row r="61" spans="1:3" s="4" customFormat="1" ht="15.75" x14ac:dyDescent="0.25">
      <c r="A61" s="26"/>
      <c r="B61" s="12" t="s">
        <v>59</v>
      </c>
      <c r="C61" s="48">
        <v>2210.52</v>
      </c>
    </row>
    <row r="62" spans="1:3" s="4" customFormat="1" ht="15.75" x14ac:dyDescent="0.25">
      <c r="A62" s="26"/>
      <c r="B62" s="12" t="s">
        <v>60</v>
      </c>
      <c r="C62" s="48">
        <v>0</v>
      </c>
    </row>
    <row r="63" spans="1:3" s="4" customFormat="1" ht="16.5" thickBot="1" x14ac:dyDescent="0.3">
      <c r="A63" s="29"/>
      <c r="B63" s="30" t="s">
        <v>29</v>
      </c>
      <c r="C63" s="57">
        <v>2210.52</v>
      </c>
    </row>
    <row r="64" spans="1:3" s="4" customFormat="1" ht="16.5" thickBot="1" x14ac:dyDescent="0.3">
      <c r="A64" s="19" t="s">
        <v>61</v>
      </c>
      <c r="B64" s="14" t="s">
        <v>62</v>
      </c>
      <c r="C64" s="55"/>
    </row>
    <row r="65" spans="1:3" s="4" customFormat="1" ht="34.5" customHeight="1" x14ac:dyDescent="0.25">
      <c r="A65" s="24"/>
      <c r="B65" s="10" t="s">
        <v>63</v>
      </c>
      <c r="C65" s="48">
        <v>7315.2660000000005</v>
      </c>
    </row>
    <row r="66" spans="1:3" s="4" customFormat="1" ht="30.75" customHeight="1" x14ac:dyDescent="0.25">
      <c r="A66" s="25"/>
      <c r="B66" s="8" t="s">
        <v>64</v>
      </c>
      <c r="C66" s="48">
        <v>21945.798000000003</v>
      </c>
    </row>
    <row r="67" spans="1:3" s="4" customFormat="1" ht="28.5" customHeight="1" x14ac:dyDescent="0.25">
      <c r="A67" s="25"/>
      <c r="B67" s="8" t="s">
        <v>65</v>
      </c>
      <c r="C67" s="48">
        <v>0</v>
      </c>
    </row>
    <row r="68" spans="1:3" s="4" customFormat="1" ht="14.25" customHeight="1" thickBot="1" x14ac:dyDescent="0.3">
      <c r="A68" s="26"/>
      <c r="B68" s="12" t="s">
        <v>29</v>
      </c>
      <c r="C68" s="50">
        <v>29261.064000000002</v>
      </c>
    </row>
    <row r="69" spans="1:3" s="4" customFormat="1" ht="34.5" customHeight="1" thickBot="1" x14ac:dyDescent="0.3">
      <c r="A69" s="19" t="s">
        <v>66</v>
      </c>
      <c r="B69" s="31" t="s">
        <v>67</v>
      </c>
      <c r="C69" s="58">
        <v>39781.896000000008</v>
      </c>
    </row>
    <row r="70" spans="1:3" s="4" customFormat="1" ht="15.75" customHeight="1" thickBot="1" x14ac:dyDescent="0.3">
      <c r="A70" s="32" t="s">
        <v>68</v>
      </c>
      <c r="B70" s="33" t="s">
        <v>69</v>
      </c>
      <c r="C70" s="59">
        <v>11178.383999999998</v>
      </c>
    </row>
    <row r="71" spans="1:3" s="4" customFormat="1" ht="15.75" customHeight="1" thickBot="1" x14ac:dyDescent="0.3">
      <c r="A71" s="19" t="s">
        <v>70</v>
      </c>
      <c r="B71" s="17" t="s">
        <v>71</v>
      </c>
      <c r="C71" s="58">
        <v>4088</v>
      </c>
    </row>
    <row r="72" spans="1:3" s="4" customFormat="1" ht="15.75" customHeight="1" thickBot="1" x14ac:dyDescent="0.3">
      <c r="A72" s="34" t="s">
        <v>72</v>
      </c>
      <c r="B72" s="35" t="s">
        <v>73</v>
      </c>
      <c r="C72" s="60">
        <v>3270.4</v>
      </c>
    </row>
    <row r="73" spans="1:3" s="4" customFormat="1" ht="15.75" customHeight="1" thickBot="1" x14ac:dyDescent="0.3">
      <c r="A73" s="19" t="s">
        <v>74</v>
      </c>
      <c r="B73" s="14" t="s">
        <v>75</v>
      </c>
      <c r="C73" s="55"/>
    </row>
    <row r="74" spans="1:3" s="4" customFormat="1" ht="16.5" customHeight="1" x14ac:dyDescent="0.25">
      <c r="A74" s="24"/>
      <c r="B74" s="6" t="s">
        <v>76</v>
      </c>
      <c r="C74" s="48">
        <v>5891.6400000000021</v>
      </c>
    </row>
    <row r="75" spans="1:3" s="4" customFormat="1" ht="16.5" customHeight="1" x14ac:dyDescent="0.25">
      <c r="A75" s="7"/>
      <c r="B75" s="1" t="s">
        <v>77</v>
      </c>
      <c r="C75" s="48">
        <v>4439.5199999999995</v>
      </c>
    </row>
    <row r="76" spans="1:3" s="4" customFormat="1" ht="34.5" customHeight="1" x14ac:dyDescent="0.25">
      <c r="A76" s="7"/>
      <c r="B76" s="8" t="s">
        <v>78</v>
      </c>
      <c r="C76" s="48">
        <v>4322.3999999999987</v>
      </c>
    </row>
    <row r="77" spans="1:3" s="4" customFormat="1" ht="34.5" customHeight="1" x14ac:dyDescent="0.25">
      <c r="A77" s="7"/>
      <c r="B77" s="8" t="s">
        <v>79</v>
      </c>
      <c r="C77" s="48">
        <v>4322.3999999999987</v>
      </c>
    </row>
    <row r="78" spans="1:3" s="4" customFormat="1" ht="34.5" customHeight="1" x14ac:dyDescent="0.25">
      <c r="A78" s="11"/>
      <c r="B78" s="15" t="s">
        <v>80</v>
      </c>
      <c r="C78" s="48">
        <v>8644.7999999999975</v>
      </c>
    </row>
    <row r="79" spans="1:3" s="4" customFormat="1" ht="14.25" customHeight="1" x14ac:dyDescent="0.25">
      <c r="A79" s="11"/>
      <c r="B79" s="15" t="s">
        <v>81</v>
      </c>
      <c r="C79" s="48">
        <v>0</v>
      </c>
    </row>
    <row r="80" spans="1:3" s="4" customFormat="1" ht="16.5" thickBot="1" x14ac:dyDescent="0.3">
      <c r="A80" s="11"/>
      <c r="B80" s="12" t="s">
        <v>29</v>
      </c>
      <c r="C80" s="50">
        <v>27620.76</v>
      </c>
    </row>
    <row r="81" spans="1:3" s="4" customFormat="1" ht="16.5" thickBot="1" x14ac:dyDescent="0.3">
      <c r="A81" s="36" t="s">
        <v>82</v>
      </c>
      <c r="B81" s="37" t="s">
        <v>83</v>
      </c>
      <c r="C81" s="61"/>
    </row>
    <row r="82" spans="1:3" s="4" customFormat="1" ht="15.75" x14ac:dyDescent="0.25">
      <c r="A82" s="27"/>
      <c r="B82" s="38" t="s">
        <v>84</v>
      </c>
      <c r="C82" s="62"/>
    </row>
    <row r="83" spans="1:3" s="4" customFormat="1" ht="15.75" x14ac:dyDescent="0.25">
      <c r="A83" s="24"/>
      <c r="B83" s="6" t="s">
        <v>85</v>
      </c>
      <c r="C83" s="48">
        <v>859.57</v>
      </c>
    </row>
    <row r="84" spans="1:3" s="4" customFormat="1" ht="31.5" x14ac:dyDescent="0.25">
      <c r="A84" s="24"/>
      <c r="B84" s="39" t="s">
        <v>86</v>
      </c>
      <c r="C84" s="48">
        <v>859.57</v>
      </c>
    </row>
    <row r="85" spans="1:3" s="4" customFormat="1" ht="15.75" x14ac:dyDescent="0.25">
      <c r="A85" s="25"/>
      <c r="B85" s="1" t="s">
        <v>87</v>
      </c>
      <c r="C85" s="48"/>
    </row>
    <row r="86" spans="1:3" s="4" customFormat="1" ht="15.75" x14ac:dyDescent="0.25">
      <c r="A86" s="25"/>
      <c r="B86" s="1" t="s">
        <v>88</v>
      </c>
      <c r="C86" s="48">
        <v>360.27</v>
      </c>
    </row>
    <row r="87" spans="1:3" s="4" customFormat="1" ht="15.75" x14ac:dyDescent="0.25">
      <c r="A87" s="25"/>
      <c r="B87" s="8" t="s">
        <v>89</v>
      </c>
      <c r="C87" s="48">
        <v>0</v>
      </c>
    </row>
    <row r="88" spans="1:3" s="4" customFormat="1" ht="15.75" x14ac:dyDescent="0.25">
      <c r="A88" s="25"/>
      <c r="B88" s="1" t="s">
        <v>90</v>
      </c>
      <c r="C88" s="48">
        <v>126.25</v>
      </c>
    </row>
    <row r="89" spans="1:3" s="4" customFormat="1" ht="31.5" x14ac:dyDescent="0.25">
      <c r="A89" s="25"/>
      <c r="B89" s="8" t="s">
        <v>91</v>
      </c>
      <c r="C89" s="48">
        <v>1934.86</v>
      </c>
    </row>
    <row r="90" spans="1:3" s="4" customFormat="1" ht="15.75" x14ac:dyDescent="0.25">
      <c r="A90" s="25"/>
      <c r="B90" s="1" t="s">
        <v>92</v>
      </c>
      <c r="C90" s="48"/>
    </row>
    <row r="91" spans="1:3" s="4" customFormat="1" ht="15.75" x14ac:dyDescent="0.25">
      <c r="A91" s="26"/>
      <c r="B91" s="15" t="s">
        <v>93</v>
      </c>
      <c r="C91" s="48">
        <v>0</v>
      </c>
    </row>
    <row r="92" spans="1:3" s="4" customFormat="1" ht="15" customHeight="1" x14ac:dyDescent="0.25">
      <c r="A92" s="26"/>
      <c r="B92" s="12" t="s">
        <v>94</v>
      </c>
      <c r="C92" s="48">
        <v>0</v>
      </c>
    </row>
    <row r="93" spans="1:3" s="4" customFormat="1" ht="15.75" x14ac:dyDescent="0.25">
      <c r="A93" s="26"/>
      <c r="B93" s="12" t="s">
        <v>95</v>
      </c>
      <c r="C93" s="48">
        <v>0</v>
      </c>
    </row>
    <row r="94" spans="1:3" s="4" customFormat="1" ht="31.5" x14ac:dyDescent="0.25">
      <c r="A94" s="26"/>
      <c r="B94" s="15" t="s">
        <v>96</v>
      </c>
      <c r="C94" s="48">
        <v>597.37</v>
      </c>
    </row>
    <row r="95" spans="1:3" s="4" customFormat="1" ht="31.5" x14ac:dyDescent="0.25">
      <c r="A95" s="26"/>
      <c r="B95" s="15" t="s">
        <v>97</v>
      </c>
      <c r="C95" s="48">
        <v>490.16</v>
      </c>
    </row>
    <row r="96" spans="1:3" s="4" customFormat="1" ht="31.5" x14ac:dyDescent="0.25">
      <c r="A96" s="26"/>
      <c r="B96" s="15" t="s">
        <v>98</v>
      </c>
      <c r="C96" s="48">
        <v>298</v>
      </c>
    </row>
    <row r="97" spans="1:3" s="4" customFormat="1" ht="15.75" x14ac:dyDescent="0.25">
      <c r="A97" s="26"/>
      <c r="B97" s="12" t="s">
        <v>99</v>
      </c>
      <c r="C97" s="48">
        <v>668.7</v>
      </c>
    </row>
    <row r="98" spans="1:3" s="4" customFormat="1" ht="15.75" x14ac:dyDescent="0.25">
      <c r="A98" s="26"/>
      <c r="B98" s="12" t="s">
        <v>100</v>
      </c>
      <c r="C98" s="63">
        <v>1192.2</v>
      </c>
    </row>
    <row r="99" spans="1:3" s="4" customFormat="1" ht="15.75" x14ac:dyDescent="0.25">
      <c r="A99" s="26"/>
      <c r="B99" s="15" t="s">
        <v>101</v>
      </c>
      <c r="C99" s="48">
        <v>0</v>
      </c>
    </row>
    <row r="100" spans="1:3" s="4" customFormat="1" ht="31.5" x14ac:dyDescent="0.25">
      <c r="A100" s="26"/>
      <c r="B100" s="15" t="s">
        <v>102</v>
      </c>
      <c r="C100" s="63">
        <v>1119.8400000000001</v>
      </c>
    </row>
    <row r="101" spans="1:3" s="4" customFormat="1" ht="15.75" x14ac:dyDescent="0.25">
      <c r="A101" s="26"/>
      <c r="B101" s="15" t="s">
        <v>103</v>
      </c>
      <c r="C101" s="48">
        <v>0</v>
      </c>
    </row>
    <row r="102" spans="1:3" s="4" customFormat="1" ht="15.75" x14ac:dyDescent="0.25">
      <c r="A102" s="26"/>
      <c r="B102" s="15" t="s">
        <v>104</v>
      </c>
      <c r="C102" s="63">
        <v>0</v>
      </c>
    </row>
    <row r="103" spans="1:3" s="4" customFormat="1" ht="15.75" x14ac:dyDescent="0.25">
      <c r="A103" s="26"/>
      <c r="B103" s="12" t="s">
        <v>105</v>
      </c>
      <c r="C103" s="63">
        <v>534.96</v>
      </c>
    </row>
    <row r="104" spans="1:3" s="4" customFormat="1" ht="15.75" x14ac:dyDescent="0.25">
      <c r="A104" s="26"/>
      <c r="B104" s="15" t="s">
        <v>106</v>
      </c>
      <c r="C104" s="63">
        <v>4338.84</v>
      </c>
    </row>
    <row r="105" spans="1:3" s="4" customFormat="1" ht="15.75" x14ac:dyDescent="0.25">
      <c r="A105" s="26"/>
      <c r="B105" s="15" t="s">
        <v>107</v>
      </c>
      <c r="C105" s="63">
        <v>1546.16</v>
      </c>
    </row>
    <row r="106" spans="1:3" s="4" customFormat="1" ht="15.75" x14ac:dyDescent="0.25">
      <c r="A106" s="26"/>
      <c r="B106" s="15" t="s">
        <v>108</v>
      </c>
      <c r="C106" s="63">
        <v>182.73500000000001</v>
      </c>
    </row>
    <row r="107" spans="1:3" s="4" customFormat="1" ht="31.5" x14ac:dyDescent="0.25">
      <c r="A107" s="26"/>
      <c r="B107" s="15" t="s">
        <v>109</v>
      </c>
      <c r="C107" s="63">
        <v>4671.84</v>
      </c>
    </row>
    <row r="108" spans="1:3" s="4" customFormat="1" ht="31.5" x14ac:dyDescent="0.25">
      <c r="A108" s="26"/>
      <c r="B108" s="15" t="s">
        <v>110</v>
      </c>
      <c r="C108" s="63">
        <v>0</v>
      </c>
    </row>
    <row r="109" spans="1:3" s="4" customFormat="1" ht="15.75" x14ac:dyDescent="0.25">
      <c r="A109" s="26"/>
      <c r="B109" s="15" t="s">
        <v>111</v>
      </c>
      <c r="C109" s="63">
        <v>584.88</v>
      </c>
    </row>
    <row r="110" spans="1:3" s="4" customFormat="1" ht="15.75" x14ac:dyDescent="0.25">
      <c r="A110" s="26"/>
      <c r="B110" s="15" t="s">
        <v>112</v>
      </c>
      <c r="C110" s="63">
        <v>1055.28</v>
      </c>
    </row>
    <row r="111" spans="1:3" s="4" customFormat="1" ht="31.5" x14ac:dyDescent="0.25">
      <c r="A111" s="26"/>
      <c r="B111" s="15" t="s">
        <v>113</v>
      </c>
      <c r="C111" s="63">
        <v>4338.84</v>
      </c>
    </row>
    <row r="112" spans="1:3" s="4" customFormat="1" ht="15.75" x14ac:dyDescent="0.25">
      <c r="A112" s="26"/>
      <c r="B112" s="15" t="s">
        <v>114</v>
      </c>
      <c r="C112" s="63">
        <v>856.92</v>
      </c>
    </row>
    <row r="113" spans="1:4" s="4" customFormat="1" ht="15.75" x14ac:dyDescent="0.25">
      <c r="A113" s="26"/>
      <c r="B113" s="15" t="s">
        <v>115</v>
      </c>
      <c r="C113" s="48">
        <v>0</v>
      </c>
    </row>
    <row r="114" spans="1:4" s="4" customFormat="1" ht="15.75" x14ac:dyDescent="0.25">
      <c r="A114" s="26"/>
      <c r="B114" s="15" t="s">
        <v>116</v>
      </c>
      <c r="C114" s="48">
        <v>0</v>
      </c>
    </row>
    <row r="115" spans="1:4" s="4" customFormat="1" ht="15.75" x14ac:dyDescent="0.25">
      <c r="A115" s="26"/>
      <c r="B115" s="12" t="s">
        <v>117</v>
      </c>
      <c r="C115" s="63">
        <v>1169.76</v>
      </c>
    </row>
    <row r="116" spans="1:4" s="4" customFormat="1" ht="31.5" x14ac:dyDescent="0.25">
      <c r="A116" s="26"/>
      <c r="B116" s="15" t="s">
        <v>118</v>
      </c>
      <c r="C116" s="63">
        <v>187.8</v>
      </c>
    </row>
    <row r="117" spans="1:4" s="4" customFormat="1" ht="15.75" x14ac:dyDescent="0.25">
      <c r="A117" s="26"/>
      <c r="B117" s="15" t="s">
        <v>119</v>
      </c>
      <c r="C117" s="63">
        <v>0</v>
      </c>
    </row>
    <row r="118" spans="1:4" s="4" customFormat="1" ht="16.5" thickBot="1" x14ac:dyDescent="0.3">
      <c r="A118" s="29"/>
      <c r="B118" s="40" t="s">
        <v>29</v>
      </c>
      <c r="C118" s="64">
        <v>27974.804999999997</v>
      </c>
    </row>
    <row r="119" spans="1:4" s="4" customFormat="1" ht="16.5" thickBot="1" x14ac:dyDescent="0.3">
      <c r="A119" s="13" t="s">
        <v>120</v>
      </c>
      <c r="B119" s="41" t="s">
        <v>121</v>
      </c>
      <c r="C119" s="65">
        <v>0</v>
      </c>
    </row>
    <row r="120" spans="1:4" s="4" customFormat="1" ht="16.5" thickBot="1" x14ac:dyDescent="0.3">
      <c r="A120" s="19" t="s">
        <v>122</v>
      </c>
      <c r="B120" s="42" t="s">
        <v>123</v>
      </c>
      <c r="C120" s="58">
        <v>115071.60000000002</v>
      </c>
    </row>
    <row r="121" spans="1:4" s="4" customFormat="1" ht="16.5" thickBot="1" x14ac:dyDescent="0.3">
      <c r="A121" s="45"/>
      <c r="B121" s="17" t="s">
        <v>124</v>
      </c>
      <c r="C121" s="46">
        <v>807702.73748000013</v>
      </c>
      <c r="D121" s="43"/>
    </row>
    <row r="122" spans="1:4" s="72" customFormat="1" ht="15.75" x14ac:dyDescent="0.25">
      <c r="A122" s="75"/>
      <c r="B122" s="76" t="s">
        <v>128</v>
      </c>
      <c r="C122" s="77">
        <v>697615.08</v>
      </c>
    </row>
    <row r="123" spans="1:4" s="74" customFormat="1" ht="15.75" x14ac:dyDescent="0.25">
      <c r="A123" s="78"/>
      <c r="B123" s="73" t="s">
        <v>129</v>
      </c>
      <c r="C123" s="79">
        <v>657852.82999999996</v>
      </c>
    </row>
    <row r="124" spans="1:4" s="74" customFormat="1" ht="15.75" x14ac:dyDescent="0.25">
      <c r="A124" s="78"/>
      <c r="B124" s="73" t="s">
        <v>130</v>
      </c>
      <c r="C124" s="79">
        <f>C123-C121</f>
        <v>-149849.90748000017</v>
      </c>
    </row>
    <row r="125" spans="1:4" s="74" customFormat="1" ht="16.5" thickBot="1" x14ac:dyDescent="0.3">
      <c r="A125" s="80"/>
      <c r="B125" s="81" t="s">
        <v>131</v>
      </c>
      <c r="C125" s="82">
        <f>C124+C5</f>
        <v>-444719.35748000036</v>
      </c>
    </row>
  </sheetData>
  <mergeCells count="3">
    <mergeCell ref="A3:C3"/>
    <mergeCell ref="A1:C1"/>
    <mergeCell ref="A2:C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2026-01-13T01:08:58Z</dcterms:created>
  <dcterms:modified xsi:type="dcterms:W3CDTF">2026-01-20T07:10:12Z</dcterms:modified>
</cp:coreProperties>
</file>