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6" i="1" l="1"/>
  <c r="C137" i="1" s="1"/>
  <c r="A1" i="1"/>
</calcChain>
</file>

<file path=xl/sharedStrings.xml><?xml version="1.0" encoding="utf-8"?>
<sst xmlns="http://schemas.openxmlformats.org/spreadsheetml/2006/main" count="175" uniqueCount="148">
  <si>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</si>
  <si>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</si>
  <si>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</si>
  <si>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</si>
  <si>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</si>
  <si>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</si>
  <si>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</si>
  <si>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</si>
  <si>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</si>
  <si>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</si>
  <si>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</si>
  <si>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</si>
  <si>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</si>
  <si>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</si>
  <si>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</si>
  <si>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</si>
  <si>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</si>
  <si>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</si>
  <si>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</si>
  <si>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</si>
  <si>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</si>
  <si>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</si>
  <si>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</si>
  <si>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</si>
  <si>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</si>
  <si>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</si>
  <si>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</si>
  <si>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</si>
  <si>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</si>
  <si>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</si>
  <si>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</si>
  <si>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</si>
  <si>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</si>
  <si>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</si>
  <si>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</si>
  <si>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</si>
  <si>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</si>
  <si>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</si>
  <si>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</si>
  <si>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</si>
  <si>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</si>
  <si>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</si>
  <si>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</si>
  <si>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</si>
  <si>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</si>
  <si>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10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</si>
  <si>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</si>
  <si>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</si>
  <si>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</si>
  <si>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</si>
  <si>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</si>
  <si>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</si>
  <si>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</si>
  <si>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</si>
  <si>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</si>
  <si>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</si>
  <si>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</si>
  <si>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</si>
  <si>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</si>
  <si>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</si>
  <si>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</si>
  <si>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</si>
  <si>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</si>
  <si>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</si>
  <si>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</si>
  <si>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</si>
  <si>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</si>
  <si>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</si>
  <si>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</si>
  <si>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</si>
  <si>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17</t>
  </si>
  <si>
    <t xml:space="preserve"> Текущий ремонт (непредвиденные работы)</t>
  </si>
  <si>
    <t>Текущий ремонт электрооборудования</t>
  </si>
  <si>
    <t>замена автоматических выключателя 16А,25А (кв.№1)</t>
  </si>
  <si>
    <t>замена светильника в МОП СА19</t>
  </si>
  <si>
    <t>замена предохранителя в светильнике МОП</t>
  </si>
  <si>
    <t>замена пакетного выключателя ПВ 2*40 (кв.№11)</t>
  </si>
  <si>
    <t>Текущий ремонт систем ВиК</t>
  </si>
  <si>
    <t>замена участка стояка ХВС с отключением, сбросом стояка и прохождением через перекрытие (кв.№33,40):</t>
  </si>
  <si>
    <t>а</t>
  </si>
  <si>
    <t>смена участка трубы ВГП Ду 25 мм</t>
  </si>
  <si>
    <t>б</t>
  </si>
  <si>
    <t>сброс воды  со стока ХВС</t>
  </si>
  <si>
    <t>в</t>
  </si>
  <si>
    <t>пробивка отверстия в перекрытии</t>
  </si>
  <si>
    <t>г</t>
  </si>
  <si>
    <t>сварочные работы (кв.№№ 33,40)</t>
  </si>
  <si>
    <t>замена участка стояка ХВС и ГВСс отключением, сбросом стояков и прохождением через перекрытие (кв.№47,54):</t>
  </si>
  <si>
    <t>сброс воды  со стока ХВС и ГВС</t>
  </si>
  <si>
    <t>замена участка стояка ХВС с отключением, сбросом стояка  (кв.№33):</t>
  </si>
  <si>
    <t>устранение свища на стояке ХВС (квартира №53)</t>
  </si>
  <si>
    <t>устранение засора канализационного стоякаДу 50мм  кв.№24</t>
  </si>
  <si>
    <t>устранение свища на стояке ХВС (квартира №32)</t>
  </si>
  <si>
    <t>смена водосчетчика ХВС ВСКМ 90*25</t>
  </si>
  <si>
    <t>устранение засора канализационного стояка Ду 50 мм (кв.№53,32)</t>
  </si>
  <si>
    <t>установка  хомута на стояке ХВС (кв.№16)</t>
  </si>
  <si>
    <t xml:space="preserve">установка  хомута с техпластиной  на магистрали ХВС </t>
  </si>
  <si>
    <t>устранение засора канализационного стояка Ду 50 мм (кв.№156)</t>
  </si>
  <si>
    <t>замена стояка канализации Ду 50 мм (подвал):</t>
  </si>
  <si>
    <t>смена участка канализации Ду 50 мм</t>
  </si>
  <si>
    <t>смена манжеты переходной 50*75</t>
  </si>
  <si>
    <t>устройство перехода канализационного на чугунДу 50*75+манжета</t>
  </si>
  <si>
    <t>смена канализационного тройника 50*50*45</t>
  </si>
  <si>
    <t>д</t>
  </si>
  <si>
    <t>смена отвода канализационного Ду 50*45</t>
  </si>
  <si>
    <t>е</t>
  </si>
  <si>
    <t>устройство хомута</t>
  </si>
  <si>
    <t>смена трубы ВГП на трубу гофр. нерж. HFP-25A термообр. покр. белое</t>
  </si>
  <si>
    <t>смена крана шарового LD Pride Ду25 вн/вн рычаг</t>
  </si>
  <si>
    <t>смена муфты д/нерж. 25х1 ВР</t>
  </si>
  <si>
    <t>смена резьба Ду25 нактная резьба</t>
  </si>
  <si>
    <t>уплотнение соединений сантехническим льном, силиконовым герметиком</t>
  </si>
  <si>
    <t>сварочные работы</t>
  </si>
  <si>
    <t>ж</t>
  </si>
  <si>
    <t>отключение и сброс стояка ХВС</t>
  </si>
  <si>
    <t>устранение свища на стояке ХВС (квартира №17)</t>
  </si>
  <si>
    <t>установка хомута с техпластиной на стояке ХВС (кв.16,24)</t>
  </si>
  <si>
    <t>замена участка трубы ХВС в кв.17:</t>
  </si>
  <si>
    <t>смена участка трубы Ду 32</t>
  </si>
  <si>
    <t>Текущий ремонт систем конструктивных элементов</t>
  </si>
  <si>
    <t>заделка штробы в стене гипсокартоном S=40*60 см: 23.01.2025 - кв.33 (кухня)</t>
  </si>
  <si>
    <t>1эт пожарная лестница - разборка проема из досок</t>
  </si>
  <si>
    <t>уборка мусора в мешки, вынос на контейнерную площадку 1 этаж, пожарная лестница (03.03.2025)</t>
  </si>
  <si>
    <t>снятие проушин, рихтование и обратная установка на место (контейнерная)</t>
  </si>
  <si>
    <t>открытие продухов по перметру дома (16.05.2025)</t>
  </si>
  <si>
    <t>срезка арматуры с бордюрного камня</t>
  </si>
  <si>
    <t>смена остекления оконной фрамуги и балконной двери</t>
  </si>
  <si>
    <t>разборка обшивки(вагонка,фанера,бруски) с выносом на контейнерную площадку</t>
  </si>
  <si>
    <t>вскрытие дверного полотна балконного блока и оконной фрамуги</t>
  </si>
  <si>
    <t>засыпка выбоин асфальтовой крошкой с уплотнением на проезжей части с дворового фасада (16.10.2025)</t>
  </si>
  <si>
    <t>закрытие и утепление продухов (24.10.2025)</t>
  </si>
  <si>
    <t>замена доводчика на входной металлической двери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</si>
  <si>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</si>
  <si>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</si>
  <si>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</si>
  <si>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</si>
  <si>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</si>
  <si>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Текущий ремонт</t>
  </si>
  <si>
    <t>Сумма затрат по дому в год с ремонтом</t>
  </si>
  <si>
    <t>по управлению и обслуживанию</t>
  </si>
  <si>
    <t>Результат на 01.01.2025 г. ("+" экономия, "-" перерасход)</t>
  </si>
  <si>
    <t>МКД по ул. Набережная 10 A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</si>
  <si>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</si>
  <si>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</si>
  <si>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</si>
  <si>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</si>
  <si>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r>
      <t xml:space="preserve">замена участка стояка ХВС </t>
    </r>
    <r>
      <rPr>
        <b/>
        <sz val="12"/>
        <rFont val="Times New Roman"/>
        <family val="1"/>
        <charset val="204"/>
      </rPr>
      <t xml:space="preserve">с отключением и  сбросом стояка </t>
    </r>
    <r>
      <rPr>
        <sz val="12"/>
        <rFont val="Times New Roman"/>
        <family val="1"/>
        <charset val="204"/>
      </rPr>
      <t>(стояк квартиры №16):</t>
    </r>
  </si>
  <si>
    <t>Аренда общего имущества (Ростелеком, 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</si>
</sst>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4" xfId="2" applyFont="1" applyBorder="1" applyAlignment="1">
      <alignment horizontal="center" wrapText="1"/>
    </xf>
    <xf numFmtId="0" fontId="7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7" fillId="0" borderId="0" xfId="0" applyFont="1"/>
    <xf numFmtId="16" fontId="5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49" fontId="5" fillId="0" borderId="4" xfId="0" applyNumberFormat="1" applyFont="1" applyBorder="1" applyAlignment="1"/>
    <xf numFmtId="0" fontId="2" fillId="0" borderId="1" xfId="0" applyFont="1" applyBorder="1" applyAlignment="1">
      <alignment wrapText="1"/>
    </xf>
    <xf numFmtId="49" fontId="5" fillId="0" borderId="7" xfId="0" applyNumberFormat="1" applyFont="1" applyBorder="1" applyAlignment="1"/>
    <xf numFmtId="49" fontId="5" fillId="0" borderId="9" xfId="0" applyNumberFormat="1" applyFont="1" applyBorder="1" applyAlignment="1"/>
    <xf numFmtId="0" fontId="2" fillId="0" borderId="10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/>
    <xf numFmtId="0" fontId="2" fillId="0" borderId="10" xfId="0" applyFont="1" applyBorder="1" applyAlignment="1">
      <alignment wrapText="1"/>
    </xf>
    <xf numFmtId="49" fontId="5" fillId="0" borderId="11" xfId="0" applyNumberFormat="1" applyFont="1" applyBorder="1" applyAlignment="1"/>
    <xf numFmtId="0" fontId="5" fillId="0" borderId="12" xfId="0" applyFont="1" applyBorder="1"/>
    <xf numFmtId="0" fontId="5" fillId="0" borderId="6" xfId="0" applyFont="1" applyBorder="1"/>
    <xf numFmtId="49" fontId="5" fillId="0" borderId="5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1" xfId="0" applyFont="1" applyBorder="1" applyAlignment="1"/>
    <xf numFmtId="49" fontId="5" fillId="0" borderId="13" xfId="0" applyNumberFormat="1" applyFont="1" applyBorder="1" applyAlignment="1"/>
    <xf numFmtId="0" fontId="2" fillId="0" borderId="10" xfId="0" applyFont="1" applyBorder="1" applyAlignment="1"/>
    <xf numFmtId="49" fontId="5" fillId="0" borderId="7" xfId="0" applyNumberFormat="1" applyFont="1" applyBorder="1" applyAlignment="1">
      <alignment horizontal="center"/>
    </xf>
    <xf numFmtId="0" fontId="2" fillId="0" borderId="8" xfId="0" applyFont="1" applyBorder="1"/>
    <xf numFmtId="49" fontId="5" fillId="0" borderId="4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9" fontId="5" fillId="0" borderId="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49" fontId="5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5" fillId="0" borderId="12" xfId="0" applyFont="1" applyBorder="1" applyAlignment="1">
      <alignment wrapText="1"/>
    </xf>
    <xf numFmtId="49" fontId="5" fillId="0" borderId="13" xfId="0" applyNumberFormat="1" applyFont="1" applyBorder="1" applyAlignment="1">
      <alignment horizontal="center"/>
    </xf>
    <xf numFmtId="0" fontId="5" fillId="0" borderId="18" xfId="0" applyFont="1" applyBorder="1"/>
    <xf numFmtId="49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49" fontId="5" fillId="0" borderId="21" xfId="0" applyNumberFormat="1" applyFont="1" applyBorder="1" applyAlignment="1">
      <alignment horizontal="center"/>
    </xf>
    <xf numFmtId="0" fontId="5" fillId="0" borderId="22" xfId="0" applyFont="1" applyBorder="1" applyAlignment="1"/>
    <xf numFmtId="0" fontId="2" fillId="0" borderId="15" xfId="0" applyFont="1" applyBorder="1"/>
    <xf numFmtId="0" fontId="5" fillId="0" borderId="1" xfId="0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/>
    </xf>
    <xf numFmtId="0" fontId="7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7" xfId="0" applyFont="1" applyBorder="1" applyAlignment="1"/>
    <xf numFmtId="0" fontId="2" fillId="0" borderId="12" xfId="0" applyFont="1" applyBorder="1" applyAlignment="1"/>
    <xf numFmtId="0" fontId="5" fillId="0" borderId="20" xfId="0" applyFont="1" applyBorder="1" applyAlignment="1"/>
    <xf numFmtId="0" fontId="5" fillId="0" borderId="10" xfId="0" applyFont="1" applyBorder="1"/>
    <xf numFmtId="0" fontId="7" fillId="2" borderId="0" xfId="0" applyFont="1" applyFill="1" applyBorder="1"/>
    <xf numFmtId="0" fontId="5" fillId="2" borderId="24" xfId="0" applyFont="1" applyFill="1" applyBorder="1" applyAlignment="1">
      <alignment wrapText="1"/>
    </xf>
    <xf numFmtId="0" fontId="0" fillId="2" borderId="0" xfId="0" applyFill="1"/>
    <xf numFmtId="0" fontId="9" fillId="0" borderId="0" xfId="0" applyFont="1"/>
    <xf numFmtId="2" fontId="9" fillId="0" borderId="0" xfId="0" applyNumberFormat="1" applyFont="1"/>
    <xf numFmtId="2" fontId="2" fillId="2" borderId="25" xfId="0" applyNumberFormat="1" applyFont="1" applyFill="1" applyBorder="1" applyAlignment="1">
      <alignment horizontal="right" wrapText="1"/>
    </xf>
    <xf numFmtId="2" fontId="5" fillId="2" borderId="26" xfId="0" applyNumberFormat="1" applyFont="1" applyFill="1" applyBorder="1"/>
    <xf numFmtId="0" fontId="2" fillId="2" borderId="24" xfId="0" applyFont="1" applyFill="1" applyBorder="1" applyAlignment="1"/>
    <xf numFmtId="2" fontId="2" fillId="2" borderId="26" xfId="0" applyNumberFormat="1" applyFont="1" applyFill="1" applyBorder="1"/>
    <xf numFmtId="2" fontId="5" fillId="2" borderId="27" xfId="0" applyNumberFormat="1" applyFont="1" applyFill="1" applyBorder="1"/>
    <xf numFmtId="0" fontId="5" fillId="2" borderId="24" xfId="0" applyFont="1" applyFill="1" applyBorder="1" applyAlignment="1"/>
    <xf numFmtId="2" fontId="5" fillId="2" borderId="26" xfId="0" applyNumberFormat="1" applyFont="1" applyFill="1" applyBorder="1" applyAlignment="1"/>
    <xf numFmtId="2" fontId="2" fillId="2" borderId="28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/>
    <xf numFmtId="0" fontId="8" fillId="2" borderId="24" xfId="0" applyFont="1" applyFill="1" applyBorder="1" applyAlignment="1"/>
    <xf numFmtId="0" fontId="7" fillId="0" borderId="4" xfId="0" applyFont="1" applyBorder="1"/>
    <xf numFmtId="2" fontId="2" fillId="2" borderId="27" xfId="0" applyNumberFormat="1" applyFont="1" applyFill="1" applyBorder="1" applyAlignment="1">
      <alignment horizontal="right" wrapText="1"/>
    </xf>
    <xf numFmtId="2" fontId="5" fillId="2" borderId="27" xfId="0" applyNumberFormat="1" applyFont="1" applyFill="1" applyBorder="1" applyAlignment="1">
      <alignment horizontal="right" wrapText="1"/>
    </xf>
    <xf numFmtId="2" fontId="5" fillId="2" borderId="30" xfId="0" applyNumberFormat="1" applyFont="1" applyFill="1" applyBorder="1" applyAlignment="1">
      <alignment horizontal="right" wrapText="1"/>
    </xf>
    <xf numFmtId="2" fontId="5" fillId="2" borderId="25" xfId="0" applyNumberFormat="1" applyFont="1" applyFill="1" applyBorder="1" applyAlignment="1">
      <alignment horizontal="right" wrapText="1"/>
    </xf>
    <xf numFmtId="0" fontId="5" fillId="2" borderId="31" xfId="0" applyFont="1" applyFill="1" applyBorder="1" applyAlignment="1"/>
    <xf numFmtId="2" fontId="5" fillId="2" borderId="29" xfId="0" applyNumberFormat="1" applyFont="1" applyFill="1" applyBorder="1" applyAlignment="1"/>
    <xf numFmtId="2" fontId="2" fillId="2" borderId="30" xfId="0" applyNumberFormat="1" applyFont="1" applyFill="1" applyBorder="1" applyAlignment="1">
      <alignment horizontal="right" wrapText="1"/>
    </xf>
    <xf numFmtId="164" fontId="5" fillId="2" borderId="27" xfId="3" applyNumberFormat="1" applyFont="1" applyFill="1" applyBorder="1"/>
    <xf numFmtId="0" fontId="9" fillId="2" borderId="32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 wrapText="1"/>
    </xf>
    <xf numFmtId="43" fontId="5" fillId="0" borderId="34" xfId="3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5" fillId="0" borderId="33" xfId="2" applyFont="1" applyBorder="1" applyAlignment="1">
      <alignment wrapText="1"/>
    </xf>
    <xf numFmtId="43" fontId="5" fillId="0" borderId="35" xfId="3" applyFont="1" applyFill="1" applyBorder="1" applyAlignment="1">
      <alignment horizontal="right" wrapText="1"/>
    </xf>
    <xf numFmtId="2" fontId="2" fillId="0" borderId="0" xfId="2" applyNumberFormat="1" applyFont="1"/>
    <xf numFmtId="0" fontId="2" fillId="0" borderId="0" xfId="0" applyFont="1" applyBorder="1" applyAlignment="1">
      <alignment vertical="center"/>
    </xf>
    <xf numFmtId="0" fontId="5" fillId="0" borderId="36" xfId="2" applyFont="1" applyBorder="1" applyAlignment="1">
      <alignment wrapText="1"/>
    </xf>
    <xf numFmtId="43" fontId="5" fillId="0" borderId="37" xfId="3" applyFont="1" applyFill="1" applyBorder="1" applyAlignment="1">
      <alignment horizontal="righ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43" fontId="5" fillId="0" borderId="2" xfId="3" applyFont="1" applyBorder="1" applyAlignment="1">
      <alignment horizontal="right" wrapText="1"/>
    </xf>
    <xf numFmtId="0" fontId="2" fillId="0" borderId="0" xfId="2" applyFont="1"/>
    <xf numFmtId="2" fontId="5" fillId="0" borderId="2" xfId="3" applyNumberFormat="1" applyFont="1" applyBorder="1" applyAlignment="1">
      <alignment horizontal="right" wrapText="1"/>
    </xf>
    <xf numFmtId="0" fontId="5" fillId="0" borderId="13" xfId="2" applyFont="1" applyBorder="1" applyAlignment="1">
      <alignment horizontal="center" wrapText="1"/>
    </xf>
    <xf numFmtId="49" fontId="5" fillId="0" borderId="5" xfId="0" applyNumberFormat="1" applyFont="1" applyBorder="1" applyAlignment="1"/>
    <xf numFmtId="2" fontId="5" fillId="0" borderId="2" xfId="3" applyNumberFormat="1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Fill="1" applyBorder="1"/>
    <xf numFmtId="0" fontId="10" fillId="0" borderId="0" xfId="0" applyFont="1" applyFill="1" applyBorder="1" applyAlignment="1">
      <alignment horizontal="right" wrapText="1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workbookViewId="0">
      <selection activeCell="C5" sqref="C5"/>
    </sheetView>
  </sheetViews>
  <sheetFormatPr defaultColWidth="7.28515625" defaultRowHeight="15" x14ac:dyDescent="0.25"/>
  <cols>
    <col min="1" max="1" width="4" customWidth="1"/>
    <col min="2" max="2" width="70.7109375" customWidth="1"/>
    <col min="3" max="3" width="19.28515625" style="61" customWidth="1"/>
    <col min="4" max="198" width="8.85546875" customWidth="1"/>
    <col min="199" max="199" width="4" customWidth="1"/>
    <col min="200" max="200" width="37.5703125" customWidth="1"/>
    <col min="201" max="201" width="7.42578125" customWidth="1"/>
    <col min="202" max="202" width="6.85546875" customWidth="1"/>
    <col min="203" max="203" width="7.140625" customWidth="1"/>
    <col min="204" max="204" width="5.85546875" customWidth="1"/>
    <col min="205" max="205" width="6.7109375" customWidth="1"/>
    <col min="206" max="206" width="10.7109375" customWidth="1"/>
    <col min="207" max="255" width="8.85546875" customWidth="1"/>
  </cols>
  <sheetData>
    <row r="1" spans="1:6" s="5" customFormat="1" ht="15.75" x14ac:dyDescent="0.25">
      <c r="A1" s="105" t="str">
        <f>[1]Лист1!A1</f>
        <v xml:space="preserve">Отчет за 2025 г. </v>
      </c>
      <c r="B1" s="105"/>
      <c r="C1" s="105"/>
    </row>
    <row r="2" spans="1:6" s="5" customFormat="1" ht="16.5" customHeight="1" x14ac:dyDescent="0.25">
      <c r="A2" s="105" t="s">
        <v>139</v>
      </c>
      <c r="B2" s="105"/>
      <c r="C2" s="105"/>
    </row>
    <row r="3" spans="1:6" s="5" customFormat="1" ht="15.75" x14ac:dyDescent="0.25">
      <c r="A3" s="105" t="s">
        <v>141</v>
      </c>
      <c r="B3" s="105"/>
      <c r="C3" s="105"/>
    </row>
    <row r="4" spans="1:6" s="5" customFormat="1" ht="16.5" thickBot="1" x14ac:dyDescent="0.3">
      <c r="A4" s="6"/>
      <c r="B4" s="7"/>
      <c r="C4" s="59"/>
    </row>
    <row r="5" spans="1:6" s="5" customFormat="1" ht="16.5" thickBot="1" x14ac:dyDescent="0.3">
      <c r="A5" s="2"/>
      <c r="B5" s="3" t="s">
        <v>140</v>
      </c>
      <c r="C5" s="101">
        <v>195810.49293333327</v>
      </c>
      <c r="D5" s="104"/>
      <c r="E5" s="102"/>
      <c r="F5" s="103"/>
    </row>
    <row r="6" spans="1:6" s="10" customFormat="1" ht="29.25" customHeight="1" thickBot="1" x14ac:dyDescent="0.3">
      <c r="A6" s="8">
        <v>1</v>
      </c>
      <c r="B6" s="9" t="s">
        <v>0</v>
      </c>
      <c r="C6" s="60"/>
    </row>
    <row r="7" spans="1:6" s="10" customFormat="1" ht="15.75" x14ac:dyDescent="0.25">
      <c r="A7" s="11"/>
      <c r="B7" s="12" t="s">
        <v>1</v>
      </c>
      <c r="C7" s="64">
        <v>42662.879999999997</v>
      </c>
    </row>
    <row r="8" spans="1:6" s="10" customFormat="1" ht="15.75" x14ac:dyDescent="0.25">
      <c r="A8" s="13"/>
      <c r="B8" s="14" t="s">
        <v>2</v>
      </c>
      <c r="C8" s="64">
        <v>73639.895999999979</v>
      </c>
    </row>
    <row r="9" spans="1:6" s="10" customFormat="1" ht="15.75" x14ac:dyDescent="0.25">
      <c r="A9" s="13"/>
      <c r="B9" s="14" t="s">
        <v>3</v>
      </c>
      <c r="C9" s="64">
        <v>27017.279999999995</v>
      </c>
    </row>
    <row r="10" spans="1:6" s="10" customFormat="1" ht="15.75" x14ac:dyDescent="0.25">
      <c r="A10" s="13"/>
      <c r="B10" s="14" t="s">
        <v>4</v>
      </c>
      <c r="C10" s="64">
        <v>86144.784000000029</v>
      </c>
    </row>
    <row r="11" spans="1:6" s="10" customFormat="1" ht="18" customHeight="1" x14ac:dyDescent="0.25">
      <c r="A11" s="15"/>
      <c r="B11" s="12" t="s">
        <v>5</v>
      </c>
      <c r="C11" s="64">
        <v>10508.764000000001</v>
      </c>
    </row>
    <row r="12" spans="1:6" s="10" customFormat="1" ht="15.75" x14ac:dyDescent="0.25">
      <c r="A12" s="13"/>
      <c r="B12" s="1" t="s">
        <v>6</v>
      </c>
      <c r="C12" s="64">
        <v>820.22600000000011</v>
      </c>
    </row>
    <row r="13" spans="1:6" s="10" customFormat="1" ht="16.5" thickBot="1" x14ac:dyDescent="0.3">
      <c r="A13" s="16"/>
      <c r="B13" s="17" t="s">
        <v>7</v>
      </c>
      <c r="C13" s="65">
        <v>240793.83</v>
      </c>
    </row>
    <row r="14" spans="1:6" s="10" customFormat="1" ht="16.5" thickBot="1" x14ac:dyDescent="0.3">
      <c r="A14" s="18" t="s">
        <v>8</v>
      </c>
      <c r="B14" s="19" t="s">
        <v>9</v>
      </c>
      <c r="C14" s="66"/>
    </row>
    <row r="15" spans="1:6" s="10" customFormat="1" ht="15.75" x14ac:dyDescent="0.25">
      <c r="A15" s="16"/>
      <c r="B15" s="17" t="s">
        <v>10</v>
      </c>
      <c r="C15" s="67">
        <v>5455.8</v>
      </c>
    </row>
    <row r="16" spans="1:6" s="10" customFormat="1" ht="16.5" thickBot="1" x14ac:dyDescent="0.3">
      <c r="A16" s="21"/>
      <c r="B16" s="17" t="s">
        <v>7</v>
      </c>
      <c r="C16" s="65">
        <v>5455.8</v>
      </c>
    </row>
    <row r="17" spans="1:3" s="10" customFormat="1" ht="16.5" thickBot="1" x14ac:dyDescent="0.3">
      <c r="A17" s="18" t="s">
        <v>11</v>
      </c>
      <c r="B17" s="22" t="s">
        <v>12</v>
      </c>
      <c r="C17" s="68">
        <v>75600</v>
      </c>
    </row>
    <row r="18" spans="1:3" s="10" customFormat="1" ht="16.5" thickBot="1" x14ac:dyDescent="0.3">
      <c r="A18" s="18"/>
      <c r="B18" s="23" t="s">
        <v>13</v>
      </c>
      <c r="C18" s="68">
        <v>4950</v>
      </c>
    </row>
    <row r="19" spans="1:3" s="10" customFormat="1" ht="16.5" thickBot="1" x14ac:dyDescent="0.3">
      <c r="A19" s="24" t="s">
        <v>14</v>
      </c>
      <c r="B19" s="19" t="s">
        <v>15</v>
      </c>
      <c r="C19" s="69"/>
    </row>
    <row r="20" spans="1:3" s="10" customFormat="1" ht="15.75" x14ac:dyDescent="0.25">
      <c r="A20" s="15"/>
      <c r="B20" s="25" t="s">
        <v>16</v>
      </c>
      <c r="C20" s="64">
        <v>5381.76</v>
      </c>
    </row>
    <row r="21" spans="1:3" s="10" customFormat="1" ht="15.75" x14ac:dyDescent="0.25">
      <c r="A21" s="15"/>
      <c r="B21" s="26" t="s">
        <v>17</v>
      </c>
      <c r="C21" s="64">
        <v>5763.1560000000018</v>
      </c>
    </row>
    <row r="22" spans="1:3" s="10" customFormat="1" ht="15.75" x14ac:dyDescent="0.25">
      <c r="A22" s="15"/>
      <c r="B22" s="26" t="s">
        <v>18</v>
      </c>
      <c r="C22" s="64">
        <v>32781.265919999998</v>
      </c>
    </row>
    <row r="23" spans="1:3" s="10" customFormat="1" ht="15.75" x14ac:dyDescent="0.25">
      <c r="A23" s="27"/>
      <c r="B23" s="28" t="s">
        <v>19</v>
      </c>
      <c r="C23" s="64">
        <v>574.38</v>
      </c>
    </row>
    <row r="24" spans="1:3" s="10" customFormat="1" ht="16.5" thickBot="1" x14ac:dyDescent="0.3">
      <c r="A24" s="16"/>
      <c r="B24" s="28" t="s">
        <v>20</v>
      </c>
      <c r="C24" s="70">
        <v>44500.56192</v>
      </c>
    </row>
    <row r="25" spans="1:3" s="10" customFormat="1" ht="16.5" thickBot="1" x14ac:dyDescent="0.3">
      <c r="A25" s="24" t="s">
        <v>21</v>
      </c>
      <c r="B25" s="19" t="s">
        <v>22</v>
      </c>
      <c r="C25" s="69"/>
    </row>
    <row r="26" spans="1:3" s="10" customFormat="1" ht="30" customHeight="1" x14ac:dyDescent="0.25">
      <c r="A26" s="15"/>
      <c r="B26" s="12" t="s">
        <v>23</v>
      </c>
      <c r="C26" s="71">
        <v>4977.7280000000001</v>
      </c>
    </row>
    <row r="27" spans="1:3" s="10" customFormat="1" ht="15.75" x14ac:dyDescent="0.25">
      <c r="A27" s="16"/>
      <c r="B27" s="17" t="s">
        <v>24</v>
      </c>
      <c r="C27" s="64">
        <v>149.06799999999998</v>
      </c>
    </row>
    <row r="28" spans="1:3" s="10" customFormat="1" ht="15.75" x14ac:dyDescent="0.25">
      <c r="A28" s="16"/>
      <c r="B28" s="17" t="s">
        <v>25</v>
      </c>
      <c r="C28" s="64">
        <v>1425.1439999999998</v>
      </c>
    </row>
    <row r="29" spans="1:3" s="10" customFormat="1" ht="16.5" thickBot="1" x14ac:dyDescent="0.3">
      <c r="A29" s="16"/>
      <c r="B29" s="17" t="s">
        <v>7</v>
      </c>
      <c r="C29" s="72">
        <v>6551.94</v>
      </c>
    </row>
    <row r="30" spans="1:3" s="10" customFormat="1" ht="16.5" thickBot="1" x14ac:dyDescent="0.3">
      <c r="A30" s="24" t="s">
        <v>26</v>
      </c>
      <c r="B30" s="19" t="s">
        <v>27</v>
      </c>
      <c r="C30" s="73"/>
    </row>
    <row r="31" spans="1:3" s="10" customFormat="1" ht="15.75" x14ac:dyDescent="0.25">
      <c r="A31" s="29"/>
      <c r="B31" s="30" t="s">
        <v>28</v>
      </c>
      <c r="C31" s="64">
        <v>0</v>
      </c>
    </row>
    <row r="32" spans="1:3" s="10" customFormat="1" ht="37.5" customHeight="1" x14ac:dyDescent="0.25">
      <c r="A32" s="31"/>
      <c r="B32" s="32" t="s">
        <v>29</v>
      </c>
      <c r="C32" s="64">
        <v>17553.564000000002</v>
      </c>
    </row>
    <row r="33" spans="1:3" s="10" customFormat="1" ht="25.5" customHeight="1" x14ac:dyDescent="0.25">
      <c r="A33" s="74"/>
      <c r="B33" s="32" t="s">
        <v>30</v>
      </c>
      <c r="C33" s="64">
        <v>7785.8550000000005</v>
      </c>
    </row>
    <row r="34" spans="1:3" s="10" customFormat="1" ht="27" customHeight="1" x14ac:dyDescent="0.25">
      <c r="A34" s="31"/>
      <c r="B34" s="14" t="s">
        <v>31</v>
      </c>
      <c r="C34" s="64">
        <v>7644.6</v>
      </c>
    </row>
    <row r="35" spans="1:3" s="10" customFormat="1" ht="27.75" customHeight="1" x14ac:dyDescent="0.25">
      <c r="A35" s="31"/>
      <c r="B35" s="14" t="s">
        <v>32</v>
      </c>
      <c r="C35" s="64">
        <v>473</v>
      </c>
    </row>
    <row r="36" spans="1:3" s="10" customFormat="1" ht="30.75" customHeight="1" x14ac:dyDescent="0.25">
      <c r="A36" s="31"/>
      <c r="B36" s="14" t="s">
        <v>33</v>
      </c>
      <c r="C36" s="64">
        <v>5224.5759999999991</v>
      </c>
    </row>
    <row r="37" spans="1:3" s="10" customFormat="1" ht="16.5" thickBot="1" x14ac:dyDescent="0.3">
      <c r="A37" s="33"/>
      <c r="B37" s="20" t="s">
        <v>7</v>
      </c>
      <c r="C37" s="65">
        <v>38681.595000000001</v>
      </c>
    </row>
    <row r="38" spans="1:3" s="10" customFormat="1" ht="16.5" thickBot="1" x14ac:dyDescent="0.3">
      <c r="A38" s="24" t="s">
        <v>34</v>
      </c>
      <c r="B38" s="22" t="s">
        <v>35</v>
      </c>
      <c r="C38" s="75">
        <v>4610.7599999999993</v>
      </c>
    </row>
    <row r="39" spans="1:3" s="10" customFormat="1" ht="16.5" thickBot="1" x14ac:dyDescent="0.3">
      <c r="A39" s="24" t="s">
        <v>36</v>
      </c>
      <c r="B39" s="22" t="s">
        <v>37</v>
      </c>
      <c r="C39" s="64">
        <v>0</v>
      </c>
    </row>
    <row r="40" spans="1:3" s="10" customFormat="1" ht="32.25" thickBot="1" x14ac:dyDescent="0.3">
      <c r="A40" s="24" t="s">
        <v>38</v>
      </c>
      <c r="B40" s="9" t="s">
        <v>39</v>
      </c>
      <c r="C40" s="73"/>
    </row>
    <row r="41" spans="1:3" s="10" customFormat="1" ht="30" customHeight="1" x14ac:dyDescent="0.25">
      <c r="A41" s="34"/>
      <c r="B41" s="35" t="s">
        <v>39</v>
      </c>
      <c r="C41" s="64"/>
    </row>
    <row r="42" spans="1:3" s="10" customFormat="1" ht="13.5" customHeight="1" x14ac:dyDescent="0.25">
      <c r="A42" s="29"/>
      <c r="B42" s="12" t="s">
        <v>40</v>
      </c>
      <c r="C42" s="64">
        <v>360</v>
      </c>
    </row>
    <row r="43" spans="1:3" s="10" customFormat="1" ht="15.75" x14ac:dyDescent="0.25">
      <c r="A43" s="31"/>
      <c r="B43" s="30" t="s">
        <v>41</v>
      </c>
      <c r="C43" s="64">
        <v>13805.567999999999</v>
      </c>
    </row>
    <row r="44" spans="1:3" s="10" customFormat="1" ht="15.75" x14ac:dyDescent="0.25">
      <c r="A44" s="31"/>
      <c r="B44" s="1" t="s">
        <v>42</v>
      </c>
      <c r="C44" s="64">
        <v>16787.801999999996</v>
      </c>
    </row>
    <row r="45" spans="1:3" s="10" customFormat="1" ht="15.75" x14ac:dyDescent="0.25">
      <c r="A45" s="31"/>
      <c r="B45" s="1" t="s">
        <v>43</v>
      </c>
      <c r="C45" s="64">
        <v>8885.7779999999984</v>
      </c>
    </row>
    <row r="46" spans="1:3" s="10" customFormat="1" ht="15.75" x14ac:dyDescent="0.25">
      <c r="A46" s="31"/>
      <c r="B46" s="1" t="s">
        <v>44</v>
      </c>
      <c r="C46" s="64">
        <v>1247.6879999999999</v>
      </c>
    </row>
    <row r="47" spans="1:3" s="10" customFormat="1" ht="16.5" thickBot="1" x14ac:dyDescent="0.3">
      <c r="A47" s="33"/>
      <c r="B47" s="17" t="s">
        <v>7</v>
      </c>
      <c r="C47" s="65">
        <v>41086.835999999996</v>
      </c>
    </row>
    <row r="48" spans="1:3" s="10" customFormat="1" ht="16.5" thickBot="1" x14ac:dyDescent="0.3">
      <c r="A48" s="24" t="s">
        <v>45</v>
      </c>
      <c r="B48" s="19" t="s">
        <v>46</v>
      </c>
      <c r="C48" s="73"/>
    </row>
    <row r="49" spans="1:3" s="10" customFormat="1" ht="15.75" x14ac:dyDescent="0.25">
      <c r="A49" s="33"/>
      <c r="B49" s="17" t="s">
        <v>47</v>
      </c>
      <c r="C49" s="64">
        <v>1360.32</v>
      </c>
    </row>
    <row r="50" spans="1:3" s="10" customFormat="1" ht="15.75" x14ac:dyDescent="0.25">
      <c r="A50" s="33"/>
      <c r="B50" s="17" t="s">
        <v>48</v>
      </c>
      <c r="C50" s="64">
        <v>0</v>
      </c>
    </row>
    <row r="51" spans="1:3" s="10" customFormat="1" ht="16.5" thickBot="1" x14ac:dyDescent="0.3">
      <c r="A51" s="36"/>
      <c r="B51" s="37" t="s">
        <v>20</v>
      </c>
      <c r="C51" s="72">
        <v>1360.32</v>
      </c>
    </row>
    <row r="52" spans="1:3" s="10" customFormat="1" ht="16.5" thickBot="1" x14ac:dyDescent="0.3">
      <c r="A52" s="24" t="s">
        <v>49</v>
      </c>
      <c r="B52" s="19" t="s">
        <v>50</v>
      </c>
      <c r="C52" s="73"/>
    </row>
    <row r="53" spans="1:3" s="10" customFormat="1" ht="36.75" customHeight="1" x14ac:dyDescent="0.25">
      <c r="A53" s="29"/>
      <c r="B53" s="12" t="s">
        <v>51</v>
      </c>
      <c r="C53" s="64">
        <v>7201.5239999999994</v>
      </c>
    </row>
    <row r="54" spans="1:3" s="10" customFormat="1" ht="36.75" customHeight="1" x14ac:dyDescent="0.25">
      <c r="A54" s="31"/>
      <c r="B54" s="14" t="s">
        <v>52</v>
      </c>
      <c r="C54" s="64">
        <v>0</v>
      </c>
    </row>
    <row r="55" spans="1:3" s="10" customFormat="1" ht="29.25" customHeight="1" x14ac:dyDescent="0.25">
      <c r="A55" s="31"/>
      <c r="B55" s="14" t="s">
        <v>53</v>
      </c>
      <c r="C55" s="64">
        <v>21604.572</v>
      </c>
    </row>
    <row r="56" spans="1:3" s="10" customFormat="1" ht="38.25" customHeight="1" x14ac:dyDescent="0.25">
      <c r="A56" s="31"/>
      <c r="B56" s="14" t="s">
        <v>54</v>
      </c>
      <c r="C56" s="64">
        <v>0</v>
      </c>
    </row>
    <row r="57" spans="1:3" s="10" customFormat="1" ht="16.5" thickBot="1" x14ac:dyDescent="0.3">
      <c r="A57" s="33"/>
      <c r="B57" s="17" t="s">
        <v>20</v>
      </c>
      <c r="C57" s="65">
        <v>28806.095999999998</v>
      </c>
    </row>
    <row r="58" spans="1:3" s="10" customFormat="1" ht="39" customHeight="1" thickBot="1" x14ac:dyDescent="0.3">
      <c r="A58" s="24" t="s">
        <v>55</v>
      </c>
      <c r="B58" s="38" t="s">
        <v>56</v>
      </c>
      <c r="C58" s="76">
        <v>39163.344000000005</v>
      </c>
    </row>
    <row r="59" spans="1:3" s="10" customFormat="1" ht="16.5" thickBot="1" x14ac:dyDescent="0.3">
      <c r="A59" s="39" t="s">
        <v>57</v>
      </c>
      <c r="B59" s="40" t="s">
        <v>58</v>
      </c>
      <c r="C59" s="77">
        <v>11004.576000000001</v>
      </c>
    </row>
    <row r="60" spans="1:3" s="10" customFormat="1" ht="16.5" thickBot="1" x14ac:dyDescent="0.3">
      <c r="A60" s="24" t="s">
        <v>59</v>
      </c>
      <c r="B60" s="22" t="s">
        <v>60</v>
      </c>
      <c r="C60" s="76">
        <v>4800</v>
      </c>
    </row>
    <row r="61" spans="1:3" s="10" customFormat="1" ht="16.5" thickBot="1" x14ac:dyDescent="0.3">
      <c r="A61" s="41" t="s">
        <v>61</v>
      </c>
      <c r="B61" s="42" t="s">
        <v>62</v>
      </c>
      <c r="C61" s="78">
        <v>3840</v>
      </c>
    </row>
    <row r="62" spans="1:3" s="10" customFormat="1" ht="16.5" thickBot="1" x14ac:dyDescent="0.3">
      <c r="A62" s="24" t="s">
        <v>63</v>
      </c>
      <c r="B62" s="19" t="s">
        <v>64</v>
      </c>
      <c r="C62" s="73"/>
    </row>
    <row r="63" spans="1:3" s="10" customFormat="1" ht="15.75" x14ac:dyDescent="0.25">
      <c r="A63" s="29"/>
      <c r="B63" s="30" t="s">
        <v>65</v>
      </c>
      <c r="C63" s="64">
        <v>5891.6400000000021</v>
      </c>
    </row>
    <row r="64" spans="1:3" s="10" customFormat="1" ht="15.75" x14ac:dyDescent="0.25">
      <c r="A64" s="13"/>
      <c r="B64" s="1" t="s">
        <v>66</v>
      </c>
      <c r="C64" s="64">
        <v>4439.5199999999995</v>
      </c>
    </row>
    <row r="65" spans="1:3" s="10" customFormat="1" ht="33.75" customHeight="1" x14ac:dyDescent="0.25">
      <c r="A65" s="13"/>
      <c r="B65" s="14" t="s">
        <v>67</v>
      </c>
      <c r="C65" s="64">
        <v>4322.3999999999987</v>
      </c>
    </row>
    <row r="66" spans="1:3" s="10" customFormat="1" ht="38.25" customHeight="1" x14ac:dyDescent="0.25">
      <c r="A66" s="13"/>
      <c r="B66" s="14" t="s">
        <v>68</v>
      </c>
      <c r="C66" s="64">
        <v>4322.3999999999987</v>
      </c>
    </row>
    <row r="67" spans="1:3" s="10" customFormat="1" ht="48" customHeight="1" x14ac:dyDescent="0.25">
      <c r="A67" s="16"/>
      <c r="B67" s="20" t="s">
        <v>69</v>
      </c>
      <c r="C67" s="64">
        <v>8644.7999999999975</v>
      </c>
    </row>
    <row r="68" spans="1:3" s="10" customFormat="1" ht="16.5" thickBot="1" x14ac:dyDescent="0.3">
      <c r="A68" s="16"/>
      <c r="B68" s="17" t="s">
        <v>20</v>
      </c>
      <c r="C68" s="65">
        <v>27620.76</v>
      </c>
    </row>
    <row r="69" spans="1:3" s="10" customFormat="1" ht="16.5" thickBot="1" x14ac:dyDescent="0.3">
      <c r="A69" s="43" t="s">
        <v>70</v>
      </c>
      <c r="B69" s="44" t="s">
        <v>71</v>
      </c>
      <c r="C69" s="79"/>
    </row>
    <row r="70" spans="1:3" s="10" customFormat="1" ht="15.75" x14ac:dyDescent="0.25">
      <c r="A70" s="34"/>
      <c r="B70" s="45" t="s">
        <v>72</v>
      </c>
      <c r="C70" s="71"/>
    </row>
    <row r="71" spans="1:3" s="10" customFormat="1" ht="15.75" x14ac:dyDescent="0.25">
      <c r="A71" s="29"/>
      <c r="B71" s="12" t="s">
        <v>73</v>
      </c>
      <c r="C71" s="64">
        <v>1227.3899999999999</v>
      </c>
    </row>
    <row r="72" spans="1:3" s="10" customFormat="1" ht="15.75" x14ac:dyDescent="0.25">
      <c r="A72" s="29"/>
      <c r="B72" s="30" t="s">
        <v>74</v>
      </c>
      <c r="C72" s="64">
        <v>826.51</v>
      </c>
    </row>
    <row r="73" spans="1:3" s="10" customFormat="1" ht="14.25" customHeight="1" x14ac:dyDescent="0.25">
      <c r="A73" s="29"/>
      <c r="B73" s="12" t="s">
        <v>75</v>
      </c>
      <c r="C73" s="64">
        <v>1114.6400000000001</v>
      </c>
    </row>
    <row r="74" spans="1:3" s="10" customFormat="1" ht="15.75" x14ac:dyDescent="0.25">
      <c r="A74" s="29"/>
      <c r="B74" s="30" t="s">
        <v>76</v>
      </c>
      <c r="C74" s="64">
        <v>1191.56</v>
      </c>
    </row>
    <row r="75" spans="1:3" s="10" customFormat="1" ht="15.75" x14ac:dyDescent="0.25">
      <c r="A75" s="31"/>
      <c r="B75" s="1" t="s">
        <v>77</v>
      </c>
      <c r="C75" s="64"/>
    </row>
    <row r="76" spans="1:3" s="10" customFormat="1" ht="38.25" customHeight="1" x14ac:dyDescent="0.25">
      <c r="A76" s="31"/>
      <c r="B76" s="46" t="s">
        <v>78</v>
      </c>
      <c r="C76" s="64"/>
    </row>
    <row r="77" spans="1:3" s="10" customFormat="1" ht="15.75" x14ac:dyDescent="0.25">
      <c r="A77" s="47" t="s">
        <v>79</v>
      </c>
      <c r="B77" s="1" t="s">
        <v>80</v>
      </c>
      <c r="C77" s="64">
        <v>2206.08</v>
      </c>
    </row>
    <row r="78" spans="1:3" s="10" customFormat="1" ht="15.75" x14ac:dyDescent="0.25">
      <c r="A78" s="48" t="s">
        <v>81</v>
      </c>
      <c r="B78" s="14" t="s">
        <v>82</v>
      </c>
      <c r="C78" s="64">
        <v>503.36</v>
      </c>
    </row>
    <row r="79" spans="1:3" s="10" customFormat="1" ht="15.75" x14ac:dyDescent="0.25">
      <c r="A79" s="48" t="s">
        <v>83</v>
      </c>
      <c r="B79" s="14" t="s">
        <v>84</v>
      </c>
      <c r="C79" s="64">
        <v>765.66</v>
      </c>
    </row>
    <row r="80" spans="1:3" s="10" customFormat="1" ht="15.75" x14ac:dyDescent="0.25">
      <c r="A80" s="48" t="s">
        <v>85</v>
      </c>
      <c r="B80" s="14" t="s">
        <v>86</v>
      </c>
      <c r="C80" s="64">
        <v>1648.68</v>
      </c>
    </row>
    <row r="81" spans="1:3" s="10" customFormat="1" ht="36.75" customHeight="1" x14ac:dyDescent="0.25">
      <c r="A81" s="31"/>
      <c r="B81" s="46" t="s">
        <v>87</v>
      </c>
      <c r="C81" s="64"/>
    </row>
    <row r="82" spans="1:3" s="10" customFormat="1" ht="15.75" x14ac:dyDescent="0.25">
      <c r="A82" s="47" t="s">
        <v>79</v>
      </c>
      <c r="B82" s="1" t="s">
        <v>80</v>
      </c>
      <c r="C82" s="64">
        <v>4412.16</v>
      </c>
    </row>
    <row r="83" spans="1:3" s="10" customFormat="1" ht="15.75" x14ac:dyDescent="0.25">
      <c r="A83" s="48" t="s">
        <v>81</v>
      </c>
      <c r="B83" s="14" t="s">
        <v>88</v>
      </c>
      <c r="C83" s="64">
        <v>1437.28</v>
      </c>
    </row>
    <row r="84" spans="1:3" s="10" customFormat="1" ht="15.75" x14ac:dyDescent="0.25">
      <c r="A84" s="48" t="s">
        <v>83</v>
      </c>
      <c r="B84" s="14" t="s">
        <v>84</v>
      </c>
      <c r="C84" s="64">
        <v>765.66</v>
      </c>
    </row>
    <row r="85" spans="1:3" s="10" customFormat="1" ht="30.75" customHeight="1" x14ac:dyDescent="0.25">
      <c r="A85" s="31"/>
      <c r="B85" s="46" t="s">
        <v>89</v>
      </c>
      <c r="C85" s="64">
        <v>1103.04</v>
      </c>
    </row>
    <row r="86" spans="1:3" s="10" customFormat="1" ht="13.5" customHeight="1" x14ac:dyDescent="0.25">
      <c r="A86" s="47"/>
      <c r="B86" s="14" t="s">
        <v>90</v>
      </c>
      <c r="C86" s="64">
        <v>121.39</v>
      </c>
    </row>
    <row r="87" spans="1:3" s="10" customFormat="1" ht="27" customHeight="1" x14ac:dyDescent="0.25">
      <c r="A87" s="47"/>
      <c r="B87" s="14" t="s">
        <v>91</v>
      </c>
      <c r="C87" s="64">
        <v>700.47</v>
      </c>
    </row>
    <row r="88" spans="1:3" s="10" customFormat="1" ht="13.5" customHeight="1" x14ac:dyDescent="0.25">
      <c r="A88" s="47"/>
      <c r="B88" s="14" t="s">
        <v>92</v>
      </c>
      <c r="C88" s="64">
        <v>121.39</v>
      </c>
    </row>
    <row r="89" spans="1:3" s="10" customFormat="1" ht="13.5" customHeight="1" x14ac:dyDescent="0.25">
      <c r="A89" s="47"/>
      <c r="B89" s="14" t="s">
        <v>93</v>
      </c>
      <c r="C89" s="64">
        <v>9090.880000000001</v>
      </c>
    </row>
    <row r="90" spans="1:3" s="10" customFormat="1" ht="26.25" customHeight="1" x14ac:dyDescent="0.25">
      <c r="A90" s="47"/>
      <c r="B90" s="14" t="s">
        <v>94</v>
      </c>
      <c r="C90" s="64">
        <v>0</v>
      </c>
    </row>
    <row r="91" spans="1:3" s="10" customFormat="1" ht="13.5" customHeight="1" x14ac:dyDescent="0.25">
      <c r="A91" s="47"/>
      <c r="B91" s="14" t="s">
        <v>95</v>
      </c>
      <c r="C91" s="64">
        <v>122.3</v>
      </c>
    </row>
    <row r="92" spans="1:3" s="10" customFormat="1" ht="21.75" customHeight="1" x14ac:dyDescent="0.25">
      <c r="A92" s="47"/>
      <c r="B92" s="14" t="s">
        <v>96</v>
      </c>
      <c r="C92" s="64">
        <v>126.25</v>
      </c>
    </row>
    <row r="93" spans="1:3" s="10" customFormat="1" ht="23.25" customHeight="1" x14ac:dyDescent="0.25">
      <c r="A93" s="47"/>
      <c r="B93" s="14" t="s">
        <v>97</v>
      </c>
      <c r="C93" s="64">
        <v>0</v>
      </c>
    </row>
    <row r="94" spans="1:3" s="10" customFormat="1" ht="13.5" customHeight="1" x14ac:dyDescent="0.25">
      <c r="A94" s="47"/>
      <c r="B94" s="46" t="s">
        <v>98</v>
      </c>
      <c r="C94" s="64"/>
    </row>
    <row r="95" spans="1:3" s="10" customFormat="1" ht="13.5" customHeight="1" x14ac:dyDescent="0.25">
      <c r="A95" s="47" t="s">
        <v>79</v>
      </c>
      <c r="B95" s="14" t="s">
        <v>99</v>
      </c>
      <c r="C95" s="64">
        <v>1603.52</v>
      </c>
    </row>
    <row r="96" spans="1:3" s="10" customFormat="1" ht="13.5" customHeight="1" x14ac:dyDescent="0.25">
      <c r="A96" s="47" t="s">
        <v>81</v>
      </c>
      <c r="B96" s="14" t="s">
        <v>100</v>
      </c>
      <c r="C96" s="64">
        <v>208.27</v>
      </c>
    </row>
    <row r="97" spans="1:3" s="10" customFormat="1" ht="27" customHeight="1" x14ac:dyDescent="0.25">
      <c r="A97" s="47" t="s">
        <v>83</v>
      </c>
      <c r="B97" s="14" t="s">
        <v>101</v>
      </c>
      <c r="C97" s="64">
        <v>953.05</v>
      </c>
    </row>
    <row r="98" spans="1:3" s="10" customFormat="1" ht="13.5" customHeight="1" x14ac:dyDescent="0.25">
      <c r="A98" s="47" t="s">
        <v>85</v>
      </c>
      <c r="B98" s="14" t="s">
        <v>102</v>
      </c>
      <c r="C98" s="64">
        <v>276.82</v>
      </c>
    </row>
    <row r="99" spans="1:3" s="10" customFormat="1" ht="13.5" customHeight="1" x14ac:dyDescent="0.25">
      <c r="A99" s="47" t="s">
        <v>103</v>
      </c>
      <c r="B99" s="14" t="s">
        <v>104</v>
      </c>
      <c r="C99" s="64">
        <v>417.69</v>
      </c>
    </row>
    <row r="100" spans="1:3" s="10" customFormat="1" ht="13.5" customHeight="1" x14ac:dyDescent="0.25">
      <c r="A100" s="47" t="s">
        <v>105</v>
      </c>
      <c r="B100" s="14" t="s">
        <v>106</v>
      </c>
      <c r="C100" s="64">
        <v>252.5</v>
      </c>
    </row>
    <row r="101" spans="1:3" s="10" customFormat="1" ht="28.5" customHeight="1" x14ac:dyDescent="0.25">
      <c r="A101" s="47"/>
      <c r="B101" s="49" t="s">
        <v>146</v>
      </c>
      <c r="C101" s="64"/>
    </row>
    <row r="102" spans="1:3" s="10" customFormat="1" ht="31.5" customHeight="1" x14ac:dyDescent="0.25">
      <c r="A102" s="47" t="s">
        <v>79</v>
      </c>
      <c r="B102" s="49" t="s">
        <v>107</v>
      </c>
      <c r="C102" s="64">
        <v>941.14799999999991</v>
      </c>
    </row>
    <row r="103" spans="1:3" s="10" customFormat="1" ht="15" customHeight="1" x14ac:dyDescent="0.25">
      <c r="A103" s="47" t="s">
        <v>81</v>
      </c>
      <c r="B103" s="50" t="s">
        <v>108</v>
      </c>
      <c r="C103" s="64">
        <v>1096.45</v>
      </c>
    </row>
    <row r="104" spans="1:3" s="10" customFormat="1" ht="15" customHeight="1" x14ac:dyDescent="0.25">
      <c r="A104" s="47" t="s">
        <v>83</v>
      </c>
      <c r="B104" s="50" t="s">
        <v>109</v>
      </c>
      <c r="C104" s="64">
        <v>1295.98</v>
      </c>
    </row>
    <row r="105" spans="1:3" s="10" customFormat="1" ht="15" customHeight="1" x14ac:dyDescent="0.25">
      <c r="A105" s="47" t="s">
        <v>85</v>
      </c>
      <c r="B105" s="50" t="s">
        <v>110</v>
      </c>
      <c r="C105" s="64">
        <v>819.34</v>
      </c>
    </row>
    <row r="106" spans="1:3" s="10" customFormat="1" ht="29.25" customHeight="1" x14ac:dyDescent="0.25">
      <c r="A106" s="47" t="s">
        <v>103</v>
      </c>
      <c r="B106" s="49" t="s">
        <v>111</v>
      </c>
      <c r="C106" s="64">
        <v>182.75200000000001</v>
      </c>
    </row>
    <row r="107" spans="1:3" s="10" customFormat="1" ht="15" customHeight="1" x14ac:dyDescent="0.25">
      <c r="A107" s="47" t="s">
        <v>105</v>
      </c>
      <c r="B107" s="49" t="s">
        <v>112</v>
      </c>
      <c r="C107" s="64">
        <v>1236.51</v>
      </c>
    </row>
    <row r="108" spans="1:3" s="10" customFormat="1" ht="15" customHeight="1" x14ac:dyDescent="0.25">
      <c r="A108" s="47" t="s">
        <v>113</v>
      </c>
      <c r="B108" s="49" t="s">
        <v>114</v>
      </c>
      <c r="C108" s="64">
        <v>1510.08</v>
      </c>
    </row>
    <row r="109" spans="1:3" s="10" customFormat="1" ht="15" customHeight="1" x14ac:dyDescent="0.25">
      <c r="A109" s="47"/>
      <c r="B109" s="49" t="s">
        <v>115</v>
      </c>
      <c r="C109" s="64">
        <v>1236.51</v>
      </c>
    </row>
    <row r="110" spans="1:3" s="10" customFormat="1" ht="23.25" customHeight="1" x14ac:dyDescent="0.25">
      <c r="A110" s="47"/>
      <c r="B110" s="49" t="s">
        <v>116</v>
      </c>
      <c r="C110" s="64">
        <v>252.5</v>
      </c>
    </row>
    <row r="111" spans="1:3" s="52" customFormat="1" ht="15.75" x14ac:dyDescent="0.25">
      <c r="A111" s="51"/>
      <c r="B111" s="50" t="s">
        <v>117</v>
      </c>
      <c r="C111" s="64"/>
    </row>
    <row r="112" spans="1:3" s="52" customFormat="1" ht="15.75" x14ac:dyDescent="0.25">
      <c r="A112" s="53" t="s">
        <v>79</v>
      </c>
      <c r="B112" s="54" t="s">
        <v>118</v>
      </c>
      <c r="C112" s="64">
        <v>2757.6</v>
      </c>
    </row>
    <row r="113" spans="1:3" s="52" customFormat="1" ht="15.75" x14ac:dyDescent="0.25">
      <c r="A113" s="53" t="s">
        <v>81</v>
      </c>
      <c r="B113" s="54" t="s">
        <v>112</v>
      </c>
      <c r="C113" s="64">
        <v>1648.68</v>
      </c>
    </row>
    <row r="114" spans="1:3" s="10" customFormat="1" ht="29.25" customHeight="1" x14ac:dyDescent="0.25">
      <c r="A114" s="31"/>
      <c r="B114" s="1" t="s">
        <v>119</v>
      </c>
      <c r="C114" s="64">
        <v>0</v>
      </c>
    </row>
    <row r="115" spans="1:3" s="10" customFormat="1" ht="29.25" customHeight="1" x14ac:dyDescent="0.25">
      <c r="A115" s="33"/>
      <c r="B115" s="20" t="s">
        <v>120</v>
      </c>
      <c r="C115" s="64">
        <v>1392.75</v>
      </c>
    </row>
    <row r="116" spans="1:3" s="10" customFormat="1" ht="29.25" customHeight="1" x14ac:dyDescent="0.25">
      <c r="A116" s="33"/>
      <c r="B116" s="20" t="s">
        <v>121</v>
      </c>
      <c r="C116" s="64">
        <v>1287.3</v>
      </c>
    </row>
    <row r="117" spans="1:3" s="10" customFormat="1" ht="29.25" customHeight="1" x14ac:dyDescent="0.25">
      <c r="A117" s="33"/>
      <c r="B117" s="20" t="s">
        <v>122</v>
      </c>
      <c r="C117" s="64">
        <v>490.16</v>
      </c>
    </row>
    <row r="118" spans="1:3" s="10" customFormat="1" ht="29.25" customHeight="1" x14ac:dyDescent="0.25">
      <c r="A118" s="33"/>
      <c r="B118" s="20" t="s">
        <v>123</v>
      </c>
      <c r="C118" s="64">
        <v>383.5</v>
      </c>
    </row>
    <row r="119" spans="1:3" s="10" customFormat="1" ht="29.25" customHeight="1" x14ac:dyDescent="0.25">
      <c r="A119" s="33"/>
      <c r="B119" s="20" t="s">
        <v>124</v>
      </c>
      <c r="C119" s="64">
        <v>267.48</v>
      </c>
    </row>
    <row r="120" spans="1:3" s="10" customFormat="1" ht="29.25" customHeight="1" x14ac:dyDescent="0.25">
      <c r="A120" s="33"/>
      <c r="B120" s="20" t="s">
        <v>125</v>
      </c>
      <c r="C120" s="64">
        <v>383.5</v>
      </c>
    </row>
    <row r="121" spans="1:3" s="10" customFormat="1" ht="29.25" customHeight="1" x14ac:dyDescent="0.25">
      <c r="A121" s="33"/>
      <c r="B121" s="20" t="s">
        <v>126</v>
      </c>
      <c r="C121" s="64">
        <v>2409.556</v>
      </c>
    </row>
    <row r="122" spans="1:3" s="10" customFormat="1" ht="29.25" customHeight="1" x14ac:dyDescent="0.25">
      <c r="A122" s="33"/>
      <c r="B122" s="20" t="s">
        <v>127</v>
      </c>
      <c r="C122" s="64">
        <v>5017.9080000000004</v>
      </c>
    </row>
    <row r="123" spans="1:3" s="62" customFormat="1" ht="29.25" customHeight="1" x14ac:dyDescent="0.25">
      <c r="A123" s="33"/>
      <c r="B123" s="20" t="s">
        <v>128</v>
      </c>
      <c r="C123" s="64">
        <v>2389.48</v>
      </c>
    </row>
    <row r="124" spans="1:3" s="62" customFormat="1" ht="29.25" customHeight="1" x14ac:dyDescent="0.25">
      <c r="A124" s="33"/>
      <c r="B124" s="20" t="s">
        <v>129</v>
      </c>
      <c r="C124" s="64">
        <v>2250</v>
      </c>
    </row>
    <row r="125" spans="1:3" s="62" customFormat="1" ht="29.25" customHeight="1" x14ac:dyDescent="0.25">
      <c r="A125" s="33"/>
      <c r="B125" s="20" t="s">
        <v>130</v>
      </c>
      <c r="C125" s="64">
        <v>292.44</v>
      </c>
    </row>
    <row r="126" spans="1:3" s="62" customFormat="1" ht="29.25" customHeight="1" x14ac:dyDescent="0.25">
      <c r="A126" s="33"/>
      <c r="B126" s="20" t="s">
        <v>131</v>
      </c>
      <c r="C126" s="64">
        <v>3313.74</v>
      </c>
    </row>
    <row r="127" spans="1:3" s="62" customFormat="1" ht="16.5" thickBot="1" x14ac:dyDescent="0.3">
      <c r="A127" s="36"/>
      <c r="B127" s="55" t="s">
        <v>20</v>
      </c>
      <c r="C127" s="80">
        <v>64051.914000000012</v>
      </c>
    </row>
    <row r="128" spans="1:3" s="62" customFormat="1" ht="16.5" thickBot="1" x14ac:dyDescent="0.3">
      <c r="A128" s="18" t="s">
        <v>132</v>
      </c>
      <c r="B128" s="56" t="s">
        <v>133</v>
      </c>
      <c r="C128" s="81">
        <v>0</v>
      </c>
    </row>
    <row r="129" spans="1:6" s="62" customFormat="1" ht="16.5" thickBot="1" x14ac:dyDescent="0.3">
      <c r="A129" s="24" t="s">
        <v>134</v>
      </c>
      <c r="B129" s="57" t="s">
        <v>135</v>
      </c>
      <c r="C129" s="75">
        <v>113282.39999999998</v>
      </c>
    </row>
    <row r="130" spans="1:6" s="62" customFormat="1" ht="16.5" thickBot="1" x14ac:dyDescent="0.3">
      <c r="A130" s="100"/>
      <c r="B130" s="22" t="s">
        <v>136</v>
      </c>
      <c r="C130" s="82">
        <v>756160.73291999998</v>
      </c>
      <c r="D130" s="63"/>
    </row>
    <row r="131" spans="1:6" s="62" customFormat="1" ht="15.75" hidden="1" x14ac:dyDescent="0.25">
      <c r="A131" s="27"/>
      <c r="B131" s="40" t="s">
        <v>137</v>
      </c>
      <c r="C131" s="83"/>
    </row>
    <row r="132" spans="1:6" s="62" customFormat="1" ht="15.75" hidden="1" x14ac:dyDescent="0.25">
      <c r="A132" s="16"/>
      <c r="B132" s="58" t="s">
        <v>138</v>
      </c>
      <c r="C132" s="83"/>
    </row>
    <row r="133" spans="1:6" s="87" customFormat="1" ht="15.75" x14ac:dyDescent="0.25">
      <c r="A133" s="84"/>
      <c r="B133" s="85" t="s">
        <v>142</v>
      </c>
      <c r="C133" s="86">
        <v>671739.21</v>
      </c>
    </row>
    <row r="134" spans="1:6" s="91" customFormat="1" ht="15.75" x14ac:dyDescent="0.25">
      <c r="A134" s="4"/>
      <c r="B134" s="88" t="s">
        <v>143</v>
      </c>
      <c r="C134" s="89">
        <v>662361.06999999995</v>
      </c>
      <c r="D134" s="90"/>
      <c r="E134" s="90"/>
      <c r="F134" s="90"/>
    </row>
    <row r="135" spans="1:6" s="91" customFormat="1" ht="16.5" thickBot="1" x14ac:dyDescent="0.3">
      <c r="A135" s="99"/>
      <c r="B135" s="92" t="s">
        <v>147</v>
      </c>
      <c r="C135" s="93">
        <v>12000</v>
      </c>
      <c r="D135" s="90"/>
      <c r="E135" s="90"/>
      <c r="F135" s="90"/>
    </row>
    <row r="136" spans="1:6" s="91" customFormat="1" ht="16.5" thickBot="1" x14ac:dyDescent="0.3">
      <c r="A136" s="94"/>
      <c r="B136" s="95" t="s">
        <v>144</v>
      </c>
      <c r="C136" s="96">
        <f>C135+C134-C130</f>
        <v>-81799.662920000032</v>
      </c>
      <c r="D136" s="97"/>
      <c r="E136" s="97"/>
      <c r="F136" s="97"/>
    </row>
    <row r="137" spans="1:6" s="91" customFormat="1" ht="18" customHeight="1" thickBot="1" x14ac:dyDescent="0.3">
      <c r="A137" s="94"/>
      <c r="B137" s="95" t="s">
        <v>145</v>
      </c>
      <c r="C137" s="98">
        <f>C136+C5</f>
        <v>114010.83001333324</v>
      </c>
      <c r="D137" s="97"/>
      <c r="E137" s="97"/>
      <c r="F137" s="97"/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2026-01-13T01:42:51Z</dcterms:created>
  <dcterms:modified xsi:type="dcterms:W3CDTF">2026-01-20T08:27:14Z</dcterms:modified>
</cp:coreProperties>
</file>