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20" yWindow="345" windowWidth="23250" windowHeight="1180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77" i="1" l="1"/>
  <c r="C78" i="1" s="1"/>
  <c r="C12" i="1"/>
  <c r="C10" i="1"/>
  <c r="C8" i="1"/>
  <c r="C9" i="1"/>
  <c r="C11" i="1"/>
  <c r="C7" i="1"/>
  <c r="C13" i="1" s="1"/>
</calcChain>
</file>

<file path=xl/comments1.xml><?xml version="1.0" encoding="utf-8"?>
<comments xmlns="http://schemas.openxmlformats.org/spreadsheetml/2006/main">
  <authors>
    <author>NAV</author>
  </authors>
  <commentList>
    <comment ref="B11" authorId="0">
      <text>
        <r>
          <rPr>
            <sz val="9"/>
            <color indexed="81"/>
            <rFont val="Tahoma"/>
            <family val="2"/>
            <charset val="204"/>
          </rPr>
          <t xml:space="preserve">Протирка стен, дверей, плафонов, оконных решеток, отопит.приборов, чердачных лестниц, шкафов для эл.счетчиков, почтовых ящиков
</t>
        </r>
      </text>
    </comment>
    <comment ref="B47" authorId="0">
      <text>
        <r>
          <rPr>
            <b/>
            <sz val="9"/>
            <color indexed="81"/>
            <rFont val="Tahoma"/>
            <family val="2"/>
            <charset val="204"/>
          </rPr>
          <t>в поъездах, подвалах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<sst xmlns="http://schemas.openxmlformats.org/spreadsheetml/2006/main" count="94" uniqueCount="85">
  <si>
    <t xml:space="preserve"> Содержание помещений общего пользования</t>
  </si>
  <si>
    <t>Влажное подметание лестничных площадок и марш. нижних 2ух эт.</t>
  </si>
  <si>
    <t>Влажное подметание лестничных площадок и маршей выше 2ого эт.</t>
  </si>
  <si>
    <t>Мытье лестничных площадок и маршей  нижних 2ух этажей</t>
  </si>
  <si>
    <t>Мытье лестничных площадок и маршей  выше 2ого эт.</t>
  </si>
  <si>
    <t xml:space="preserve">Влажная протирка поверхностей конструкций лестничной клетки </t>
  </si>
  <si>
    <t>Мытье окон</t>
  </si>
  <si>
    <t>ИТОГО</t>
  </si>
  <si>
    <t>2</t>
  </si>
  <si>
    <t>Содержание чердака, подвала, кровли</t>
  </si>
  <si>
    <t>4</t>
  </si>
  <si>
    <t>Сбор, вывоз и захоронение твердых бытовых отходов</t>
  </si>
  <si>
    <t>5</t>
  </si>
  <si>
    <t xml:space="preserve"> Содержание мусоропровода</t>
  </si>
  <si>
    <t>Уборка и дезинфекция клапанов</t>
  </si>
  <si>
    <t>Влажное подметание пола камер</t>
  </si>
  <si>
    <t>Удаление мусора из камер (выкатка контейнеров)</t>
  </si>
  <si>
    <t>Дезинфекция мусоросборников</t>
  </si>
  <si>
    <t>Дезинфекция мусороприемных камер</t>
  </si>
  <si>
    <t>Устранение засоров</t>
  </si>
  <si>
    <t xml:space="preserve">ИТОГО </t>
  </si>
  <si>
    <t>3</t>
  </si>
  <si>
    <t>Уборка придомовой территории в летний период</t>
  </si>
  <si>
    <t xml:space="preserve">Подметание пешеходных дорожек, крылец, площадок подъездных, бардюр в летний период </t>
  </si>
  <si>
    <t xml:space="preserve">Уборка листьев и сучьев с газонов в летний период </t>
  </si>
  <si>
    <t xml:space="preserve">Уборка случайного мусора с территории в летний период </t>
  </si>
  <si>
    <t>Уборка контейнерной площадки в летний период</t>
  </si>
  <si>
    <t>Уборка придомовой территории в зимний период</t>
  </si>
  <si>
    <t>Уборка контейнерной площадки в зимний период</t>
  </si>
  <si>
    <t>Подметание снега толщиной при снегопаде более 2 см пешеходных дорожек, крылец, бордюр, площадок, отмостки</t>
  </si>
  <si>
    <t xml:space="preserve">Подметание снега толщиной без снегопада до 2 см пешеходных дорожек, крылец, бордюр, площадок </t>
  </si>
  <si>
    <t>Сдвижка и подметание территории в зимний период. Механизированная уборка проезда</t>
  </si>
  <si>
    <t>Посыпка пешеходных дорожек и проездов противогололедным материалом (крыльца, 1/2 бордюры, площадка у подъезда, дорожки)</t>
  </si>
  <si>
    <t xml:space="preserve">Очистка  крылец, площадок, бордюр, отмосток и части пешеходных дорожек от наледи и льда </t>
  </si>
  <si>
    <t>Кошение газонов</t>
  </si>
  <si>
    <t>6</t>
  </si>
  <si>
    <t>Ремонт, регулировка, промывка, испытание, консервация, расконсервация системы отопления</t>
  </si>
  <si>
    <t>осмотр системы ЦО</t>
  </si>
  <si>
    <t>промывка трубопроводов системы отопления</t>
  </si>
  <si>
    <t>испытание трубопроводов систем отопления ЦО</t>
  </si>
  <si>
    <t>консервация и расконсервация ЦО</t>
  </si>
  <si>
    <t>регулировка и наладка системы ЦО</t>
  </si>
  <si>
    <t>7</t>
  </si>
  <si>
    <t xml:space="preserve"> Подготовка многоквартирного дома к сезонной эксплуатации</t>
  </si>
  <si>
    <t>Замена ламп освещения в местах общего пользования</t>
  </si>
  <si>
    <t xml:space="preserve">Замена ламп освещения внутриквартального </t>
  </si>
  <si>
    <t>8</t>
  </si>
  <si>
    <t xml:space="preserve"> Проведение технических осмотров и мелкий ремонт</t>
  </si>
  <si>
    <t>Проведение технических осмотров и устранение неисправностей конструктивных элементов, прочистка засоренных вентканалов в пределах доступности</t>
  </si>
  <si>
    <t>Проведение тех. осмотров и устранение неисправностей эл.технических устройств</t>
  </si>
  <si>
    <t>Проведение технических осмотров и устранение незначительных неисправностей систем ВиК</t>
  </si>
  <si>
    <t>Проведение технических осмотров и устранение незначительных неисправностей систем ЦО</t>
  </si>
  <si>
    <t>9</t>
  </si>
  <si>
    <t>Аварийное обслуживание внутридомового инжен. сантехнич. и эл. технического оборудования</t>
  </si>
  <si>
    <t>10</t>
  </si>
  <si>
    <t>Диспетчерское обслуживание</t>
  </si>
  <si>
    <t>11</t>
  </si>
  <si>
    <t>Дератизация подвала</t>
  </si>
  <si>
    <t>12</t>
  </si>
  <si>
    <t>Дезинсекция подвала</t>
  </si>
  <si>
    <t>13</t>
  </si>
  <si>
    <t xml:space="preserve"> Поверка и обслуживание общедомовых приборов учета</t>
  </si>
  <si>
    <t xml:space="preserve">Снятие показаний, обработка информации, занесение в компьютер, передпча данных в ресурсоснабжающую организацию (электроэнергия) </t>
  </si>
  <si>
    <t>Поверка общедомового счетчика тепла (разделили плату на 4 года)</t>
  </si>
  <si>
    <t>Поверка общедомового счетчика воды</t>
  </si>
  <si>
    <t>14</t>
  </si>
  <si>
    <t xml:space="preserve"> Текущий ремонт (непредвиденные работы)</t>
  </si>
  <si>
    <t>Текущий ремонт электрооборудования</t>
  </si>
  <si>
    <t>Текущий ремонт систем ВиК</t>
  </si>
  <si>
    <t>устранение течи канализационного трубопровода Ду 100 мм (кв.№7)</t>
  </si>
  <si>
    <t>Текущий ремонт систем конструктивных элементов</t>
  </si>
  <si>
    <t>дополнительная уборка снега трактором</t>
  </si>
  <si>
    <t>17</t>
  </si>
  <si>
    <t>Содержание антенн и запирающих устройств</t>
  </si>
  <si>
    <t>15</t>
  </si>
  <si>
    <t>Управление многоквартирным домом</t>
  </si>
  <si>
    <t xml:space="preserve">Отчет за 2025 г </t>
  </si>
  <si>
    <t>по управлению и обслуживанию</t>
  </si>
  <si>
    <t>Результат на 01.01.2025 ("+"- экономия, "-" - перерасход)</t>
  </si>
  <si>
    <t>МКД по ул. Панфилова 3</t>
  </si>
  <si>
    <t xml:space="preserve">Сумма затрат по дому </t>
  </si>
  <si>
    <t xml:space="preserve">Итого начислено населению </t>
  </si>
  <si>
    <t xml:space="preserve">Итого оплачено населением </t>
  </si>
  <si>
    <t>Результат за 2025 год "+" - экономия "-" - перерасход</t>
  </si>
  <si>
    <t>Результат накоплением "+" - экономия "-" - перерасход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</si>
</sst>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\ _₽_-;\-* #,##0.0\ _₽_-;_-* &quot;-&quot;??\ _₽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2"/>
      <name val="Arial"/>
      <family val="2"/>
      <charset val="204"/>
    </font>
    <font>
      <b/>
      <sz val="12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0" applyFont="1" applyFill="1" applyBorder="1"/>
    <xf numFmtId="0" fontId="8" fillId="0" borderId="0" xfId="0" applyFont="1" applyFill="1" applyBorder="1" applyAlignment="1">
      <alignment horizontal="right" vertical="center"/>
    </xf>
    <xf numFmtId="0" fontId="5" fillId="0" borderId="0" xfId="1" applyFont="1" applyBorder="1" applyAlignment="1">
      <alignment horizontal="center"/>
    </xf>
    <xf numFmtId="2" fontId="9" fillId="0" borderId="0" xfId="0" applyNumberFormat="1" applyFont="1" applyBorder="1" applyAlignment="1">
      <alignment horizontal="right" vertical="center"/>
    </xf>
    <xf numFmtId="0" fontId="9" fillId="0" borderId="1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wrapText="1"/>
    </xf>
    <xf numFmtId="4" fontId="5" fillId="0" borderId="3" xfId="2" applyNumberFormat="1" applyFont="1" applyBorder="1" applyAlignment="1">
      <alignment horizontal="right" vertical="center"/>
    </xf>
    <xf numFmtId="0" fontId="4" fillId="0" borderId="0" xfId="0" applyFont="1" applyFill="1" applyBorder="1"/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11" fillId="0" borderId="0" xfId="0" applyFont="1"/>
    <xf numFmtId="16" fontId="5" fillId="0" borderId="7" xfId="0" applyNumberFormat="1" applyFont="1" applyBorder="1" applyAlignment="1">
      <alignment wrapText="1"/>
    </xf>
    <xf numFmtId="0" fontId="9" fillId="0" borderId="8" xfId="0" applyFont="1" applyBorder="1" applyAlignment="1">
      <alignment wrapText="1"/>
    </xf>
    <xf numFmtId="43" fontId="9" fillId="0" borderId="9" xfId="2" applyNumberFormat="1" applyFont="1" applyBorder="1" applyAlignment="1">
      <alignment horizontal="right" wrapText="1"/>
    </xf>
    <xf numFmtId="49" fontId="5" fillId="0" borderId="10" xfId="0" applyNumberFormat="1" applyFont="1" applyBorder="1" applyAlignment="1"/>
    <xf numFmtId="0" fontId="9" fillId="0" borderId="11" xfId="0" applyFont="1" applyBorder="1" applyAlignment="1">
      <alignment wrapText="1"/>
    </xf>
    <xf numFmtId="0" fontId="9" fillId="0" borderId="11" xfId="0" applyFont="1" applyBorder="1"/>
    <xf numFmtId="49" fontId="5" fillId="0" borderId="7" xfId="0" applyNumberFormat="1" applyFont="1" applyBorder="1" applyAlignment="1"/>
    <xf numFmtId="43" fontId="9" fillId="0" borderId="12" xfId="0" applyNumberFormat="1" applyFont="1" applyBorder="1" applyAlignment="1">
      <alignment horizontal="right" wrapText="1"/>
    </xf>
    <xf numFmtId="49" fontId="5" fillId="0" borderId="13" xfId="0" applyNumberFormat="1" applyFont="1" applyBorder="1" applyAlignment="1"/>
    <xf numFmtId="0" fontId="9" fillId="0" borderId="14" xfId="0" applyFont="1" applyBorder="1"/>
    <xf numFmtId="43" fontId="5" fillId="0" borderId="15" xfId="0" applyNumberFormat="1" applyFont="1" applyBorder="1" applyAlignment="1">
      <alignment horizontal="right" wrapText="1"/>
    </xf>
    <xf numFmtId="49" fontId="5" fillId="0" borderId="16" xfId="0" applyNumberFormat="1" applyFont="1" applyBorder="1" applyAlignment="1">
      <alignment horizontal="center"/>
    </xf>
    <xf numFmtId="0" fontId="5" fillId="0" borderId="17" xfId="0" applyFont="1" applyBorder="1" applyAlignment="1"/>
    <xf numFmtId="43" fontId="11" fillId="0" borderId="18" xfId="0" applyNumberFormat="1" applyFont="1" applyBorder="1" applyAlignment="1">
      <alignment horizontal="right" wrapText="1"/>
    </xf>
    <xf numFmtId="0" fontId="9" fillId="0" borderId="14" xfId="0" applyFont="1" applyBorder="1" applyAlignment="1">
      <alignment wrapText="1"/>
    </xf>
    <xf numFmtId="0" fontId="5" fillId="0" borderId="2" xfId="0" applyFont="1" applyBorder="1"/>
    <xf numFmtId="43" fontId="5" fillId="0" borderId="3" xfId="0" applyNumberFormat="1" applyFont="1" applyBorder="1" applyAlignment="1">
      <alignment horizontal="right" wrapText="1"/>
    </xf>
    <xf numFmtId="49" fontId="5" fillId="0" borderId="1" xfId="0" applyNumberFormat="1" applyFont="1" applyBorder="1" applyAlignment="1">
      <alignment horizontal="center"/>
    </xf>
    <xf numFmtId="0" fontId="5" fillId="0" borderId="2" xfId="0" applyFont="1" applyBorder="1" applyAlignment="1"/>
    <xf numFmtId="43" fontId="12" fillId="0" borderId="3" xfId="0" applyNumberFormat="1" applyFont="1" applyBorder="1" applyAlignment="1"/>
    <xf numFmtId="0" fontId="9" fillId="0" borderId="8" xfId="0" applyFont="1" applyBorder="1" applyAlignment="1"/>
    <xf numFmtId="43" fontId="4" fillId="0" borderId="9" xfId="0" applyNumberFormat="1" applyFont="1" applyBorder="1" applyAlignment="1">
      <alignment horizontal="right" wrapText="1"/>
    </xf>
    <xf numFmtId="0" fontId="9" fillId="0" borderId="11" xfId="0" applyFont="1" applyBorder="1" applyAlignment="1"/>
    <xf numFmtId="43" fontId="4" fillId="0" borderId="12" xfId="0" applyNumberFormat="1" applyFont="1" applyBorder="1" applyAlignment="1">
      <alignment horizontal="right" wrapText="1"/>
    </xf>
    <xf numFmtId="43" fontId="4" fillId="0" borderId="12" xfId="0" applyNumberFormat="1" applyFont="1" applyBorder="1" applyAlignment="1">
      <alignment horizontal="right"/>
    </xf>
    <xf numFmtId="49" fontId="5" fillId="0" borderId="19" xfId="0" applyNumberFormat="1" applyFont="1" applyBorder="1" applyAlignment="1"/>
    <xf numFmtId="0" fontId="9" fillId="0" borderId="14" xfId="0" applyFont="1" applyBorder="1" applyAlignment="1"/>
    <xf numFmtId="43" fontId="12" fillId="0" borderId="15" xfId="0" applyNumberFormat="1" applyFont="1" applyBorder="1" applyAlignment="1">
      <alignment horizontal="right" wrapText="1"/>
    </xf>
    <xf numFmtId="43" fontId="12" fillId="0" borderId="18" xfId="0" applyNumberFormat="1" applyFont="1" applyBorder="1" applyAlignment="1"/>
    <xf numFmtId="0" fontId="9" fillId="0" borderId="8" xfId="0" applyFont="1" applyBorder="1"/>
    <xf numFmtId="43" fontId="5" fillId="0" borderId="15" xfId="0" applyNumberFormat="1" applyFont="1" applyBorder="1"/>
    <xf numFmtId="49" fontId="5" fillId="0" borderId="7" xfId="0" applyNumberFormat="1" applyFont="1" applyBorder="1" applyAlignment="1">
      <alignment horizontal="center"/>
    </xf>
    <xf numFmtId="49" fontId="5" fillId="0" borderId="10" xfId="0" applyNumberFormat="1" applyFont="1" applyBorder="1" applyAlignment="1">
      <alignment horizontal="center"/>
    </xf>
    <xf numFmtId="49" fontId="5" fillId="0" borderId="13" xfId="0" applyNumberFormat="1" applyFont="1" applyBorder="1" applyAlignment="1">
      <alignment horizontal="center"/>
    </xf>
    <xf numFmtId="43" fontId="9" fillId="0" borderId="20" xfId="2" applyNumberFormat="1" applyFont="1" applyBorder="1" applyAlignment="1">
      <alignment horizontal="right" wrapText="1"/>
    </xf>
    <xf numFmtId="49" fontId="5" fillId="0" borderId="21" xfId="0" applyNumberFormat="1" applyFont="1" applyBorder="1" applyAlignment="1">
      <alignment horizontal="center"/>
    </xf>
    <xf numFmtId="0" fontId="9" fillId="0" borderId="22" xfId="0" applyFont="1" applyBorder="1" applyAlignment="1"/>
    <xf numFmtId="43" fontId="4" fillId="0" borderId="23" xfId="0" applyNumberFormat="1" applyFont="1" applyBorder="1" applyAlignment="1"/>
    <xf numFmtId="49" fontId="5" fillId="0" borderId="24" xfId="0" applyNumberFormat="1" applyFont="1" applyBorder="1" applyAlignment="1">
      <alignment horizontal="center"/>
    </xf>
    <xf numFmtId="0" fontId="9" fillId="0" borderId="25" xfId="0" applyFont="1" applyBorder="1"/>
    <xf numFmtId="43" fontId="5" fillId="0" borderId="26" xfId="0" applyNumberFormat="1" applyFont="1" applyBorder="1"/>
    <xf numFmtId="43" fontId="9" fillId="0" borderId="15" xfId="0" applyNumberFormat="1" applyFont="1" applyBorder="1"/>
    <xf numFmtId="43" fontId="9" fillId="0" borderId="12" xfId="0" applyNumberFormat="1" applyFont="1" applyBorder="1"/>
    <xf numFmtId="164" fontId="12" fillId="0" borderId="18" xfId="0" applyNumberFormat="1" applyFont="1" applyBorder="1" applyAlignment="1"/>
    <xf numFmtId="0" fontId="5" fillId="0" borderId="2" xfId="0" applyFont="1" applyBorder="1" applyAlignment="1">
      <alignment wrapText="1"/>
    </xf>
    <xf numFmtId="43" fontId="5" fillId="0" borderId="27" xfId="2" applyNumberFormat="1" applyFont="1" applyBorder="1" applyAlignment="1">
      <alignment horizontal="right" wrapText="1"/>
    </xf>
    <xf numFmtId="49" fontId="5" fillId="0" borderId="19" xfId="0" applyNumberFormat="1" applyFont="1" applyBorder="1" applyAlignment="1">
      <alignment horizontal="center"/>
    </xf>
    <xf numFmtId="0" fontId="5" fillId="0" borderId="28" xfId="0" applyFont="1" applyBorder="1"/>
    <xf numFmtId="43" fontId="5" fillId="0" borderId="20" xfId="2" applyNumberFormat="1" applyFont="1" applyBorder="1" applyAlignment="1">
      <alignment horizontal="right" wrapText="1"/>
    </xf>
    <xf numFmtId="43" fontId="5" fillId="0" borderId="29" xfId="2" applyNumberFormat="1" applyFont="1" applyBorder="1" applyAlignment="1">
      <alignment horizontal="right" wrapText="1"/>
    </xf>
    <xf numFmtId="49" fontId="5" fillId="0" borderId="4" xfId="0" applyNumberFormat="1" applyFont="1" applyBorder="1" applyAlignment="1">
      <alignment horizontal="center"/>
    </xf>
    <xf numFmtId="0" fontId="5" fillId="0" borderId="30" xfId="0" applyFont="1" applyBorder="1"/>
    <xf numFmtId="43" fontId="5" fillId="0" borderId="9" xfId="2" applyNumberFormat="1" applyFont="1" applyBorder="1" applyAlignment="1">
      <alignment horizontal="right" wrapText="1"/>
    </xf>
    <xf numFmtId="164" fontId="5" fillId="0" borderId="18" xfId="0" applyNumberFormat="1" applyFont="1" applyBorder="1" applyAlignment="1"/>
    <xf numFmtId="49" fontId="5" fillId="0" borderId="31" xfId="0" applyNumberFormat="1" applyFont="1" applyBorder="1" applyAlignment="1">
      <alignment horizontal="center"/>
    </xf>
    <xf numFmtId="49" fontId="5" fillId="0" borderId="32" xfId="0" applyNumberFormat="1" applyFont="1" applyBorder="1" applyAlignment="1">
      <alignment horizontal="center"/>
    </xf>
    <xf numFmtId="49" fontId="5" fillId="0" borderId="33" xfId="0" applyNumberFormat="1" applyFont="1" applyBorder="1" applyAlignment="1">
      <alignment horizontal="center"/>
    </xf>
    <xf numFmtId="0" fontId="9" fillId="0" borderId="14" xfId="0" applyFont="1" applyBorder="1" applyAlignment="1">
      <alignment vertical="top" wrapText="1"/>
    </xf>
    <xf numFmtId="49" fontId="5" fillId="0" borderId="34" xfId="0" applyNumberFormat="1" applyFont="1" applyBorder="1" applyAlignment="1">
      <alignment horizontal="center"/>
    </xf>
    <xf numFmtId="0" fontId="9" fillId="0" borderId="25" xfId="0" applyFont="1" applyBorder="1" applyAlignment="1"/>
    <xf numFmtId="43" fontId="5" fillId="0" borderId="26" xfId="0" applyNumberFormat="1" applyFont="1" applyBorder="1" applyAlignment="1"/>
    <xf numFmtId="0" fontId="9" fillId="0" borderId="2" xfId="0" applyFont="1" applyBorder="1" applyAlignment="1"/>
    <xf numFmtId="43" fontId="9" fillId="0" borderId="35" xfId="2" applyNumberFormat="1" applyFont="1" applyBorder="1" applyAlignment="1">
      <alignment horizontal="right" wrapText="1"/>
    </xf>
    <xf numFmtId="49" fontId="5" fillId="0" borderId="21" xfId="0" applyNumberFormat="1" applyFont="1" applyBorder="1" applyAlignment="1"/>
    <xf numFmtId="0" fontId="5" fillId="0" borderId="22" xfId="0" applyFont="1" applyBorder="1"/>
    <xf numFmtId="164" fontId="5" fillId="0" borderId="23" xfId="0" applyNumberFormat="1" applyFont="1" applyBorder="1" applyAlignment="1">
      <alignment horizontal="right" wrapText="1"/>
    </xf>
    <xf numFmtId="43" fontId="11" fillId="0" borderId="0" xfId="0" applyNumberFormat="1" applyFont="1"/>
    <xf numFmtId="0" fontId="5" fillId="0" borderId="17" xfId="0" applyFont="1" applyBorder="1" applyAlignment="1">
      <alignment wrapText="1"/>
    </xf>
    <xf numFmtId="0" fontId="9" fillId="0" borderId="21" xfId="1" applyFont="1" applyBorder="1" applyAlignment="1">
      <alignment horizontal="center"/>
    </xf>
    <xf numFmtId="0" fontId="5" fillId="0" borderId="36" xfId="1" applyFont="1" applyBorder="1"/>
    <xf numFmtId="4" fontId="5" fillId="0" borderId="37" xfId="2" applyNumberFormat="1" applyFont="1" applyFill="1" applyBorder="1" applyAlignment="1">
      <alignment horizontal="right" vertical="center"/>
    </xf>
    <xf numFmtId="0" fontId="9" fillId="0" borderId="10" xfId="1" applyFont="1" applyBorder="1" applyAlignment="1">
      <alignment horizontal="center"/>
    </xf>
    <xf numFmtId="0" fontId="5" fillId="0" borderId="38" xfId="1" applyFont="1" applyBorder="1"/>
    <xf numFmtId="4" fontId="5" fillId="0" borderId="39" xfId="2" applyNumberFormat="1" applyFont="1" applyFill="1" applyBorder="1" applyAlignment="1">
      <alignment horizontal="right" vertical="center"/>
    </xf>
    <xf numFmtId="4" fontId="5" fillId="0" borderId="39" xfId="2" applyNumberFormat="1" applyFont="1" applyBorder="1" applyAlignment="1">
      <alignment horizontal="right" vertical="center"/>
    </xf>
    <xf numFmtId="0" fontId="9" fillId="0" borderId="24" xfId="1" applyFont="1" applyBorder="1" applyAlignment="1">
      <alignment horizontal="center"/>
    </xf>
    <xf numFmtId="0" fontId="5" fillId="0" borderId="40" xfId="1" applyFont="1" applyBorder="1"/>
    <xf numFmtId="4" fontId="5" fillId="0" borderId="41" xfId="2" applyNumberFormat="1" applyFont="1" applyBorder="1" applyAlignment="1">
      <alignment horizontal="right" vertical="center"/>
    </xf>
    <xf numFmtId="0" fontId="5" fillId="0" borderId="0" xfId="1" applyFont="1" applyBorder="1" applyAlignment="1">
      <alignment horizontal="center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78"/>
  <sheetViews>
    <sheetView tabSelected="1" workbookViewId="0">
      <selection activeCell="C5" sqref="C5"/>
    </sheetView>
  </sheetViews>
  <sheetFormatPr defaultRowHeight="15" x14ac:dyDescent="0.25"/>
  <cols>
    <col min="1" max="1" width="3.28515625" customWidth="1"/>
    <col min="2" max="2" width="73.5703125" customWidth="1"/>
    <col min="3" max="56" width="15.5703125" customWidth="1"/>
    <col min="203" max="203" width="3.28515625" customWidth="1"/>
    <col min="204" max="204" width="49.5703125" customWidth="1"/>
    <col min="205" max="205" width="8.28515625" customWidth="1"/>
    <col min="206" max="206" width="8.5703125" customWidth="1"/>
    <col min="207" max="207" width="6.85546875" customWidth="1"/>
    <col min="208" max="208" width="5.85546875" customWidth="1"/>
    <col min="209" max="209" width="7" customWidth="1"/>
    <col min="210" max="210" width="11" customWidth="1"/>
  </cols>
  <sheetData>
    <row r="1" spans="1:3" s="1" customFormat="1" ht="15.75" x14ac:dyDescent="0.25">
      <c r="A1" s="91" t="s">
        <v>76</v>
      </c>
      <c r="B1" s="91"/>
      <c r="C1" s="2"/>
    </row>
    <row r="2" spans="1:3" s="1" customFormat="1" ht="15.75" x14ac:dyDescent="0.25">
      <c r="A2" s="91" t="s">
        <v>77</v>
      </c>
      <c r="B2" s="91"/>
      <c r="C2" s="2"/>
    </row>
    <row r="3" spans="1:3" s="1" customFormat="1" ht="15.75" x14ac:dyDescent="0.25">
      <c r="A3" s="91" t="s">
        <v>79</v>
      </c>
      <c r="B3" s="91"/>
      <c r="C3" s="2"/>
    </row>
    <row r="4" spans="1:3" s="1" customFormat="1" ht="16.5" thickBot="1" x14ac:dyDescent="0.3">
      <c r="A4" s="3"/>
      <c r="B4" s="3"/>
      <c r="C4" s="4"/>
    </row>
    <row r="5" spans="1:3" s="8" customFormat="1" ht="16.5" thickBot="1" x14ac:dyDescent="0.3">
      <c r="A5" s="5"/>
      <c r="B5" s="6" t="s">
        <v>78</v>
      </c>
      <c r="C5" s="7">
        <v>-5714.36</v>
      </c>
    </row>
    <row r="6" spans="1:3" s="12" customFormat="1" ht="16.5" thickBot="1" x14ac:dyDescent="0.3">
      <c r="A6" s="9">
        <v>1</v>
      </c>
      <c r="B6" s="10" t="s">
        <v>0</v>
      </c>
      <c r="C6" s="11"/>
    </row>
    <row r="7" spans="1:3" s="12" customFormat="1" ht="13.5" hidden="1" customHeight="1" x14ac:dyDescent="0.25">
      <c r="A7" s="13"/>
      <c r="B7" s="14" t="s">
        <v>1</v>
      </c>
      <c r="C7" s="15" t="e">
        <f>#REF!+#REF!+#REF!+#REF!+#REF!+#REF!+#REF!+#REF!+#REF!+#REF!+#REF!+#REF!</f>
        <v>#REF!</v>
      </c>
    </row>
    <row r="8" spans="1:3" s="12" customFormat="1" ht="15" hidden="1" customHeight="1" x14ac:dyDescent="0.25">
      <c r="A8" s="16"/>
      <c r="B8" s="17" t="s">
        <v>2</v>
      </c>
      <c r="C8" s="15" t="e">
        <f>#REF!+#REF!+#REF!+#REF!+#REF!+#REF!+#REF!+#REF!+#REF!+#REF!+#REF!+#REF!</f>
        <v>#REF!</v>
      </c>
    </row>
    <row r="9" spans="1:3" s="12" customFormat="1" ht="12.75" hidden="1" customHeight="1" x14ac:dyDescent="0.25">
      <c r="A9" s="16"/>
      <c r="B9" s="17" t="s">
        <v>3</v>
      </c>
      <c r="C9" s="15" t="e">
        <f>#REF!+#REF!+#REF!+#REF!+#REF!+#REF!+#REF!+#REF!+#REF!+#REF!+#REF!+#REF!</f>
        <v>#REF!</v>
      </c>
    </row>
    <row r="10" spans="1:3" s="12" customFormat="1" ht="16.5" hidden="1" thickBot="1" x14ac:dyDescent="0.3">
      <c r="A10" s="16"/>
      <c r="B10" s="18" t="s">
        <v>4</v>
      </c>
      <c r="C10" s="15" t="e">
        <f>#REF!+#REF!+#REF!+#REF!+#REF!+#REF!+#REF!+#REF!+#REF!+#REF!+#REF!+#REF!</f>
        <v>#REF!</v>
      </c>
    </row>
    <row r="11" spans="1:3" s="12" customFormat="1" ht="12" hidden="1" customHeight="1" x14ac:dyDescent="0.25">
      <c r="A11" s="19"/>
      <c r="B11" s="14" t="s">
        <v>5</v>
      </c>
      <c r="C11" s="15" t="e">
        <f>#REF!+#REF!+#REF!+#REF!+#REF!+#REF!+#REF!+#REF!+#REF!+#REF!+#REF!+#REF!</f>
        <v>#REF!</v>
      </c>
    </row>
    <row r="12" spans="1:3" s="12" customFormat="1" ht="12.75" hidden="1" customHeight="1" x14ac:dyDescent="0.25">
      <c r="A12" s="16"/>
      <c r="B12" s="18" t="s">
        <v>6</v>
      </c>
      <c r="C12" s="20" t="e">
        <f>#REF!*#REF!*#REF!</f>
        <v>#REF!</v>
      </c>
    </row>
    <row r="13" spans="1:3" s="12" customFormat="1" ht="16.5" hidden="1" thickBot="1" x14ac:dyDescent="0.3">
      <c r="A13" s="21"/>
      <c r="B13" s="22" t="s">
        <v>7</v>
      </c>
      <c r="C13" s="23" t="e">
        <f>SUM(C7:C11)</f>
        <v>#REF!</v>
      </c>
    </row>
    <row r="14" spans="1:3" s="12" customFormat="1" ht="16.5" thickBot="1" x14ac:dyDescent="0.3">
      <c r="A14" s="24" t="s">
        <v>8</v>
      </c>
      <c r="B14" s="25" t="s">
        <v>9</v>
      </c>
      <c r="C14" s="26"/>
    </row>
    <row r="15" spans="1:3" s="12" customFormat="1" ht="13.5" hidden="1" customHeight="1" x14ac:dyDescent="0.25">
      <c r="A15" s="24" t="s">
        <v>10</v>
      </c>
      <c r="B15" s="28" t="s">
        <v>11</v>
      </c>
      <c r="C15" s="29">
        <v>0</v>
      </c>
    </row>
    <row r="16" spans="1:3" s="12" customFormat="1" ht="13.5" hidden="1" customHeight="1" x14ac:dyDescent="0.25">
      <c r="A16" s="30" t="s">
        <v>12</v>
      </c>
      <c r="B16" s="31" t="s">
        <v>13</v>
      </c>
      <c r="C16" s="32">
        <v>0</v>
      </c>
    </row>
    <row r="17" spans="1:3" s="12" customFormat="1" ht="13.5" hidden="1" customHeight="1" x14ac:dyDescent="0.25">
      <c r="A17" s="19"/>
      <c r="B17" s="33" t="s">
        <v>14</v>
      </c>
      <c r="C17" s="34">
        <v>0</v>
      </c>
    </row>
    <row r="18" spans="1:3" s="12" customFormat="1" ht="13.5" hidden="1" customHeight="1" x14ac:dyDescent="0.25">
      <c r="A18" s="19"/>
      <c r="B18" s="35" t="s">
        <v>15</v>
      </c>
      <c r="C18" s="36">
        <v>0</v>
      </c>
    </row>
    <row r="19" spans="1:3" s="12" customFormat="1" ht="13.5" hidden="1" customHeight="1" x14ac:dyDescent="0.25">
      <c r="A19" s="19"/>
      <c r="B19" s="35" t="s">
        <v>16</v>
      </c>
      <c r="C19" s="37">
        <v>0</v>
      </c>
    </row>
    <row r="20" spans="1:3" s="12" customFormat="1" ht="13.5" hidden="1" customHeight="1" x14ac:dyDescent="0.25">
      <c r="A20" s="19"/>
      <c r="B20" s="35" t="s">
        <v>17</v>
      </c>
      <c r="C20" s="36">
        <v>0</v>
      </c>
    </row>
    <row r="21" spans="1:3" s="12" customFormat="1" ht="13.5" hidden="1" customHeight="1" x14ac:dyDescent="0.25">
      <c r="A21" s="19"/>
      <c r="B21" s="35" t="s">
        <v>18</v>
      </c>
      <c r="C21" s="36">
        <v>0</v>
      </c>
    </row>
    <row r="22" spans="1:3" s="12" customFormat="1" ht="13.5" hidden="1" customHeight="1" x14ac:dyDescent="0.25">
      <c r="A22" s="38"/>
      <c r="B22" s="39" t="s">
        <v>19</v>
      </c>
      <c r="C22" s="36">
        <v>0</v>
      </c>
    </row>
    <row r="23" spans="1:3" s="12" customFormat="1" ht="13.5" hidden="1" customHeight="1" x14ac:dyDescent="0.25">
      <c r="A23" s="21"/>
      <c r="B23" s="39" t="s">
        <v>20</v>
      </c>
      <c r="C23" s="40">
        <v>0</v>
      </c>
    </row>
    <row r="24" spans="1:3" s="12" customFormat="1" ht="16.5" thickBot="1" x14ac:dyDescent="0.3">
      <c r="A24" s="30" t="s">
        <v>21</v>
      </c>
      <c r="B24" s="25" t="s">
        <v>22</v>
      </c>
      <c r="C24" s="41"/>
    </row>
    <row r="25" spans="1:3" s="12" customFormat="1" ht="31.5" x14ac:dyDescent="0.25">
      <c r="A25" s="19"/>
      <c r="B25" s="14" t="s">
        <v>23</v>
      </c>
      <c r="C25" s="15">
        <v>2603.616</v>
      </c>
    </row>
    <row r="26" spans="1:3" s="12" customFormat="1" ht="15.75" x14ac:dyDescent="0.25">
      <c r="A26" s="16"/>
      <c r="B26" s="17" t="s">
        <v>24</v>
      </c>
      <c r="C26" s="15">
        <v>553.28399999999999</v>
      </c>
    </row>
    <row r="27" spans="1:3" s="12" customFormat="1" ht="15.75" x14ac:dyDescent="0.25">
      <c r="A27" s="16"/>
      <c r="B27" s="17" t="s">
        <v>25</v>
      </c>
      <c r="C27" s="15">
        <v>129.43800000000002</v>
      </c>
    </row>
    <row r="28" spans="1:3" s="12" customFormat="1" ht="15.75" x14ac:dyDescent="0.25">
      <c r="A28" s="16"/>
      <c r="B28" s="18" t="s">
        <v>26</v>
      </c>
      <c r="C28" s="15">
        <v>392.4</v>
      </c>
    </row>
    <row r="29" spans="1:3" s="12" customFormat="1" ht="16.5" thickBot="1" x14ac:dyDescent="0.3">
      <c r="A29" s="21"/>
      <c r="B29" s="22" t="s">
        <v>7</v>
      </c>
      <c r="C29" s="43">
        <v>3678.7379999999998</v>
      </c>
    </row>
    <row r="30" spans="1:3" s="12" customFormat="1" ht="16.5" thickBot="1" x14ac:dyDescent="0.3">
      <c r="A30" s="30" t="s">
        <v>10</v>
      </c>
      <c r="B30" s="25" t="s">
        <v>27</v>
      </c>
      <c r="C30" s="41"/>
    </row>
    <row r="31" spans="1:3" s="12" customFormat="1" ht="15.75" x14ac:dyDescent="0.25">
      <c r="A31" s="44"/>
      <c r="B31" s="18" t="s">
        <v>28</v>
      </c>
      <c r="C31" s="15">
        <v>392.4</v>
      </c>
    </row>
    <row r="32" spans="1:3" s="12" customFormat="1" ht="25.5" customHeight="1" x14ac:dyDescent="0.25">
      <c r="A32" s="45"/>
      <c r="B32" s="17" t="s">
        <v>29</v>
      </c>
      <c r="C32" s="15">
        <v>7476.5999999999995</v>
      </c>
    </row>
    <row r="33" spans="1:3" s="12" customFormat="1" ht="31.5" x14ac:dyDescent="0.25">
      <c r="A33" s="45"/>
      <c r="B33" s="17" t="s">
        <v>30</v>
      </c>
      <c r="C33" s="15">
        <v>5567.8679999999986</v>
      </c>
    </row>
    <row r="34" spans="1:3" s="12" customFormat="1" ht="31.5" x14ac:dyDescent="0.25">
      <c r="A34" s="45"/>
      <c r="B34" s="17" t="s">
        <v>31</v>
      </c>
      <c r="C34" s="15">
        <v>2142.8760000000002</v>
      </c>
    </row>
    <row r="35" spans="1:3" s="12" customFormat="1" ht="36.75" customHeight="1" x14ac:dyDescent="0.25">
      <c r="A35" s="45"/>
      <c r="B35" s="17" t="s">
        <v>32</v>
      </c>
      <c r="C35" s="15">
        <v>142.1</v>
      </c>
    </row>
    <row r="36" spans="1:3" s="12" customFormat="1" ht="31.5" x14ac:dyDescent="0.25">
      <c r="A36" s="45"/>
      <c r="B36" s="17" t="s">
        <v>33</v>
      </c>
      <c r="C36" s="15">
        <v>1766.8240000000001</v>
      </c>
    </row>
    <row r="37" spans="1:3" s="12" customFormat="1" ht="16.5" thickBot="1" x14ac:dyDescent="0.3">
      <c r="A37" s="46"/>
      <c r="B37" s="27" t="s">
        <v>7</v>
      </c>
      <c r="C37" s="43">
        <v>17488.668000000001</v>
      </c>
    </row>
    <row r="38" spans="1:3" s="12" customFormat="1" ht="16.5" thickBot="1" x14ac:dyDescent="0.3">
      <c r="A38" s="30" t="s">
        <v>12</v>
      </c>
      <c r="B38" s="28" t="s">
        <v>34</v>
      </c>
      <c r="C38" s="47">
        <v>0</v>
      </c>
    </row>
    <row r="39" spans="1:3" s="12" customFormat="1" ht="32.25" thickBot="1" x14ac:dyDescent="0.3">
      <c r="A39" s="30" t="s">
        <v>35</v>
      </c>
      <c r="B39" s="80" t="s">
        <v>36</v>
      </c>
      <c r="C39" s="41"/>
    </row>
    <row r="40" spans="1:3" s="12" customFormat="1" ht="12.75" customHeight="1" x14ac:dyDescent="0.25">
      <c r="A40" s="48"/>
      <c r="B40" s="49" t="s">
        <v>37</v>
      </c>
      <c r="C40" s="50">
        <v>327</v>
      </c>
    </row>
    <row r="41" spans="1:3" s="12" customFormat="1" ht="15.75" x14ac:dyDescent="0.25">
      <c r="A41" s="44"/>
      <c r="B41" s="42" t="s">
        <v>38</v>
      </c>
      <c r="C41" s="15">
        <v>5226.24</v>
      </c>
    </row>
    <row r="42" spans="1:3" s="12" customFormat="1" ht="15.75" x14ac:dyDescent="0.25">
      <c r="A42" s="45"/>
      <c r="B42" s="18" t="s">
        <v>39</v>
      </c>
      <c r="C42" s="15">
        <v>5457.4</v>
      </c>
    </row>
    <row r="43" spans="1:3" s="12" customFormat="1" ht="15.75" x14ac:dyDescent="0.25">
      <c r="A43" s="45"/>
      <c r="B43" s="18" t="s">
        <v>40</v>
      </c>
      <c r="C43" s="15">
        <v>2888.6</v>
      </c>
    </row>
    <row r="44" spans="1:3" s="12" customFormat="1" ht="15.75" x14ac:dyDescent="0.25">
      <c r="A44" s="45"/>
      <c r="B44" s="18" t="s">
        <v>41</v>
      </c>
      <c r="C44" s="15">
        <v>202.8</v>
      </c>
    </row>
    <row r="45" spans="1:3" s="12" customFormat="1" ht="16.5" thickBot="1" x14ac:dyDescent="0.3">
      <c r="A45" s="51"/>
      <c r="B45" s="52" t="s">
        <v>7</v>
      </c>
      <c r="C45" s="53">
        <v>14102.039999999999</v>
      </c>
    </row>
    <row r="46" spans="1:3" s="12" customFormat="1" ht="16.5" thickBot="1" x14ac:dyDescent="0.3">
      <c r="A46" s="30" t="s">
        <v>42</v>
      </c>
      <c r="B46" s="25" t="s">
        <v>43</v>
      </c>
      <c r="C46" s="41">
        <v>0</v>
      </c>
    </row>
    <row r="47" spans="1:3" s="12" customFormat="1" ht="15.75" x14ac:dyDescent="0.25">
      <c r="A47" s="46"/>
      <c r="B47" s="22" t="s">
        <v>44</v>
      </c>
      <c r="C47" s="15">
        <v>0</v>
      </c>
    </row>
    <row r="48" spans="1:3" s="12" customFormat="1" ht="12.75" hidden="1" customHeight="1" x14ac:dyDescent="0.25">
      <c r="A48" s="46"/>
      <c r="B48" s="22" t="s">
        <v>45</v>
      </c>
      <c r="C48" s="55">
        <v>0</v>
      </c>
    </row>
    <row r="49" spans="1:3" s="12" customFormat="1" ht="16.5" thickBot="1" x14ac:dyDescent="0.3">
      <c r="A49" s="51"/>
      <c r="B49" s="52" t="s">
        <v>20</v>
      </c>
      <c r="C49" s="53">
        <v>0</v>
      </c>
    </row>
    <row r="50" spans="1:3" s="12" customFormat="1" ht="16.5" thickBot="1" x14ac:dyDescent="0.3">
      <c r="A50" s="30" t="s">
        <v>46</v>
      </c>
      <c r="B50" s="25" t="s">
        <v>47</v>
      </c>
      <c r="C50" s="56"/>
    </row>
    <row r="51" spans="1:3" s="12" customFormat="1" ht="47.25" x14ac:dyDescent="0.25">
      <c r="A51" s="44"/>
      <c r="B51" s="14" t="s">
        <v>48</v>
      </c>
      <c r="C51" s="15">
        <v>0</v>
      </c>
    </row>
    <row r="52" spans="1:3" s="12" customFormat="1" ht="31.5" x14ac:dyDescent="0.25">
      <c r="A52" s="45"/>
      <c r="B52" s="17" t="s">
        <v>49</v>
      </c>
      <c r="C52" s="15">
        <v>2210.52</v>
      </c>
    </row>
    <row r="53" spans="1:3" s="12" customFormat="1" ht="31.5" x14ac:dyDescent="0.25">
      <c r="A53" s="45"/>
      <c r="B53" s="17" t="s">
        <v>50</v>
      </c>
      <c r="C53" s="15">
        <v>0</v>
      </c>
    </row>
    <row r="54" spans="1:3" s="12" customFormat="1" ht="31.5" x14ac:dyDescent="0.25">
      <c r="A54" s="45"/>
      <c r="B54" s="17" t="s">
        <v>51</v>
      </c>
      <c r="C54" s="15">
        <v>0</v>
      </c>
    </row>
    <row r="55" spans="1:3" s="12" customFormat="1" ht="16.5" thickBot="1" x14ac:dyDescent="0.3">
      <c r="A55" s="46"/>
      <c r="B55" s="22" t="s">
        <v>20</v>
      </c>
      <c r="C55" s="43">
        <v>2210.52</v>
      </c>
    </row>
    <row r="56" spans="1:3" s="12" customFormat="1" ht="32.25" thickBot="1" x14ac:dyDescent="0.3">
      <c r="A56" s="30" t="s">
        <v>52</v>
      </c>
      <c r="B56" s="57" t="s">
        <v>53</v>
      </c>
      <c r="C56" s="58">
        <v>4748.04</v>
      </c>
    </row>
    <row r="57" spans="1:3" s="12" customFormat="1" ht="16.5" thickBot="1" x14ac:dyDescent="0.3">
      <c r="A57" s="59" t="s">
        <v>54</v>
      </c>
      <c r="B57" s="60" t="s">
        <v>55</v>
      </c>
      <c r="C57" s="61">
        <v>1334.1600000000005</v>
      </c>
    </row>
    <row r="58" spans="1:3" s="12" customFormat="1" ht="16.5" thickBot="1" x14ac:dyDescent="0.3">
      <c r="A58" s="30" t="s">
        <v>56</v>
      </c>
      <c r="B58" s="28" t="s">
        <v>57</v>
      </c>
      <c r="C58" s="62">
        <v>0</v>
      </c>
    </row>
    <row r="59" spans="1:3" s="12" customFormat="1" ht="16.5" thickBot="1" x14ac:dyDescent="0.3">
      <c r="A59" s="63" t="s">
        <v>58</v>
      </c>
      <c r="B59" s="64" t="s">
        <v>59</v>
      </c>
      <c r="C59" s="65">
        <v>0</v>
      </c>
    </row>
    <row r="60" spans="1:3" s="12" customFormat="1" ht="16.5" thickBot="1" x14ac:dyDescent="0.3">
      <c r="A60" s="30" t="s">
        <v>60</v>
      </c>
      <c r="B60" s="25" t="s">
        <v>61</v>
      </c>
      <c r="C60" s="56"/>
    </row>
    <row r="61" spans="1:3" s="12" customFormat="1" ht="31.5" x14ac:dyDescent="0.25">
      <c r="A61" s="21"/>
      <c r="B61" s="27" t="s">
        <v>62</v>
      </c>
      <c r="C61" s="15">
        <v>4322.3999999999987</v>
      </c>
    </row>
    <row r="62" spans="1:3" s="12" customFormat="1" ht="15.75" hidden="1" customHeight="1" x14ac:dyDescent="0.25">
      <c r="A62" s="21"/>
      <c r="B62" s="27" t="s">
        <v>63</v>
      </c>
      <c r="C62" s="54">
        <v>0</v>
      </c>
    </row>
    <row r="63" spans="1:3" s="12" customFormat="1" ht="15.75" hidden="1" customHeight="1" x14ac:dyDescent="0.25">
      <c r="A63" s="21"/>
      <c r="B63" s="27" t="s">
        <v>64</v>
      </c>
      <c r="C63" s="54">
        <v>0</v>
      </c>
    </row>
    <row r="64" spans="1:3" s="12" customFormat="1" ht="16.5" thickBot="1" x14ac:dyDescent="0.3">
      <c r="A64" s="21"/>
      <c r="B64" s="22" t="s">
        <v>20</v>
      </c>
      <c r="C64" s="43">
        <v>4322.3999999999987</v>
      </c>
    </row>
    <row r="65" spans="1:4" s="12" customFormat="1" ht="16.5" thickBot="1" x14ac:dyDescent="0.3">
      <c r="A65" s="24" t="s">
        <v>65</v>
      </c>
      <c r="B65" s="25" t="s">
        <v>66</v>
      </c>
      <c r="C65" s="66">
        <v>0</v>
      </c>
    </row>
    <row r="66" spans="1:4" s="12" customFormat="1" ht="12.75" customHeight="1" x14ac:dyDescent="0.25">
      <c r="A66" s="67"/>
      <c r="B66" s="42" t="s">
        <v>67</v>
      </c>
      <c r="C66" s="15">
        <v>0</v>
      </c>
    </row>
    <row r="67" spans="1:4" s="12" customFormat="1" ht="15.75" customHeight="1" x14ac:dyDescent="0.25">
      <c r="A67" s="68"/>
      <c r="B67" s="18" t="s">
        <v>68</v>
      </c>
      <c r="C67" s="15">
        <v>0</v>
      </c>
    </row>
    <row r="68" spans="1:4" s="12" customFormat="1" ht="15.75" customHeight="1" x14ac:dyDescent="0.25">
      <c r="A68" s="68"/>
      <c r="B68" s="17" t="s">
        <v>69</v>
      </c>
      <c r="C68" s="15">
        <v>0</v>
      </c>
    </row>
    <row r="69" spans="1:4" s="12" customFormat="1" ht="12.75" customHeight="1" x14ac:dyDescent="0.25">
      <c r="A69" s="68"/>
      <c r="B69" s="18" t="s">
        <v>70</v>
      </c>
      <c r="C69" s="15">
        <v>0</v>
      </c>
    </row>
    <row r="70" spans="1:4" s="12" customFormat="1" ht="22.5" customHeight="1" x14ac:dyDescent="0.25">
      <c r="A70" s="69"/>
      <c r="B70" s="70" t="s">
        <v>71</v>
      </c>
      <c r="C70" s="15">
        <v>465</v>
      </c>
    </row>
    <row r="71" spans="1:4" s="12" customFormat="1" ht="16.5" thickBot="1" x14ac:dyDescent="0.3">
      <c r="A71" s="71"/>
      <c r="B71" s="72" t="s">
        <v>20</v>
      </c>
      <c r="C71" s="73">
        <v>465</v>
      </c>
    </row>
    <row r="72" spans="1:4" s="12" customFormat="1" ht="16.5" hidden="1" thickBot="1" x14ac:dyDescent="0.3">
      <c r="A72" s="24" t="s">
        <v>72</v>
      </c>
      <c r="B72" s="74" t="s">
        <v>73</v>
      </c>
      <c r="C72" s="75">
        <v>0</v>
      </c>
    </row>
    <row r="73" spans="1:4" s="12" customFormat="1" ht="16.5" thickBot="1" x14ac:dyDescent="0.3">
      <c r="A73" s="24" t="s">
        <v>74</v>
      </c>
      <c r="B73" s="31" t="s">
        <v>75</v>
      </c>
      <c r="C73" s="61">
        <v>13734</v>
      </c>
    </row>
    <row r="74" spans="1:4" s="12" customFormat="1" ht="16.5" thickBot="1" x14ac:dyDescent="0.3">
      <c r="A74" s="76"/>
      <c r="B74" s="77" t="s">
        <v>80</v>
      </c>
      <c r="C74" s="78">
        <v>62083.566000000006</v>
      </c>
      <c r="D74" s="79"/>
    </row>
    <row r="75" spans="1:4" ht="15.75" x14ac:dyDescent="0.25">
      <c r="A75" s="81"/>
      <c r="B75" s="82" t="s">
        <v>81</v>
      </c>
      <c r="C75" s="83">
        <v>66668.639999999999</v>
      </c>
    </row>
    <row r="76" spans="1:4" ht="15.75" x14ac:dyDescent="0.25">
      <c r="A76" s="84"/>
      <c r="B76" s="85" t="s">
        <v>82</v>
      </c>
      <c r="C76" s="86">
        <v>63373.89</v>
      </c>
    </row>
    <row r="77" spans="1:4" ht="15.75" x14ac:dyDescent="0.25">
      <c r="A77" s="84"/>
      <c r="B77" s="85" t="s">
        <v>83</v>
      </c>
      <c r="C77" s="87">
        <f>C76-C74</f>
        <v>1290.3239999999932</v>
      </c>
    </row>
    <row r="78" spans="1:4" ht="16.5" thickBot="1" x14ac:dyDescent="0.3">
      <c r="A78" s="88"/>
      <c r="B78" s="89" t="s">
        <v>84</v>
      </c>
      <c r="C78" s="90">
        <f>C77+C5</f>
        <v>-4424.0360000000064</v>
      </c>
    </row>
  </sheetData>
  <mergeCells count="3">
    <mergeCell ref="A1:B1"/>
    <mergeCell ref="A2:B2"/>
    <mergeCell ref="A3:B3"/>
  </mergeCells>
  <phoneticPr fontId="0" type="noConversion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BAE</dc:creator>
  <cp:lastModifiedBy>BAE</cp:lastModifiedBy>
  <dcterms:created xsi:type="dcterms:W3CDTF">2026-01-16T06:41:00Z</dcterms:created>
  <dcterms:modified xsi:type="dcterms:W3CDTF">2026-01-21T07:35:01Z</dcterms:modified>
</cp:coreProperties>
</file>