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345" windowWidth="23250" windowHeight="1180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82" i="1" l="1"/>
  <c r="C85" i="1" s="1"/>
  <c r="C89" i="1" s="1"/>
  <c r="C90" i="1" s="1"/>
</calcChain>
</file>

<file path=xl/comments1.xml><?xml version="1.0" encoding="utf-8"?>
<comments xmlns="http://schemas.openxmlformats.org/spreadsheetml/2006/main">
  <authors>
    <author>NAV</author>
  </authors>
  <commentList>
    <comment ref="B44" authorId="0">
      <text>
        <r>
          <rPr>
            <b/>
            <sz val="9"/>
            <color indexed="81"/>
            <rFont val="Tahoma"/>
            <family val="2"/>
            <charset val="204"/>
          </rPr>
          <t>в поъездах, подвалах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<sst xmlns="http://schemas.openxmlformats.org/spreadsheetml/2006/main" count="104" uniqueCount="93">
  <si>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</si>
  <si>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</si>
  <si>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</si>
  <si>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</si>
  <si>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</si>
  <si>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>ИТОГО</t>
  </si>
  <si>
    <t>2</t>
  </si>
  <si>
    <t>Содержание чердака, подвала, кровли</t>
  </si>
  <si>
    <t>Удаление с крыш снега и наледи (сбивание сосулек)</t>
  </si>
  <si>
    <t>4</t>
  </si>
  <si>
    <t>5</t>
  </si>
  <si>
    <t xml:space="preserve">ИТОГО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</si>
  <si>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</si>
  <si>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</si>
  <si>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</si>
  <si>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</si>
  <si>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территории в летний период </t>
  </si>
  <si>
    <t>Уборка контейнерной площадки в летний период</t>
  </si>
  <si>
    <t>Уборка урн в летний период</t>
  </si>
  <si>
    <t>Уборка территории после кошения</t>
  </si>
  <si>
    <t>Сгребание травы с газона после кошения</t>
  </si>
  <si>
    <t>Уборка придомовой территории в зимний период</t>
  </si>
  <si>
    <t>Уборка урн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</si>
  <si>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</si>
  <si>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 крылец, 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</si>
  <si>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</si>
  <si>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</t>
  </si>
  <si>
    <t>Посыпка пешеходных дорожек и проездов противогололедным материалом (крыльца, 1/2 бордюры, площадка у подъезда, дорожки)</t>
  </si>
  <si>
    <t xml:space="preserve">Очистка  крылец, площадок, бордюр, отмосток и части пешеходных дорожек от наледи и льда </t>
  </si>
  <si>
    <t>Кошение газонов</t>
  </si>
  <si>
    <t>6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</si>
  <si>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</si>
  <si>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</si>
  <si>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</si>
  <si>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</si>
  <si>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</si>
  <si>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</si>
  <si>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</si>
  <si>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7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</si>
  <si>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</si>
  <si>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</si>
  <si>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внутриквартального </t>
  </si>
  <si>
    <t>8</t>
  </si>
  <si>
    <t xml:space="preserve"> Проведение технических осмотров и мелкий ремонт</t>
  </si>
  <si>
    <t>Проведение технических осмотров и устранение неисправностей конструктивных элементов, прочистка засоренных вентканалов в пределах доступности</t>
  </si>
  <si>
    <t>Проведение тех. осмотров, ремонтов и устранение незначительных неисправностей в системах электроснабжения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</si>
  <si>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</si>
  <si>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ЦО</t>
  </si>
  <si>
    <t>9</t>
  </si>
  <si>
    <t>Аварийное обслуживание внутридомового инжен. сантехнич. и эл. технического оборудования</t>
  </si>
  <si>
    <t>10</t>
  </si>
  <si>
    <t>Диспетчерское обслуживание</t>
  </si>
  <si>
    <t>11</t>
  </si>
  <si>
    <t>Дератизация подвала</t>
  </si>
  <si>
    <t>12</t>
  </si>
  <si>
    <t>Дезинсекция подвала</t>
  </si>
  <si>
    <t>13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</si>
  <si>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</si>
  <si>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</si>
  <si>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</si>
  <si>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</si>
  <si>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</si>
  <si>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</si>
  <si>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14</t>
  </si>
  <si>
    <t xml:space="preserve"> Текущий ремонт (непредвиденные работы)</t>
  </si>
  <si>
    <t>Текущий ремонт электрооборудования</t>
  </si>
  <si>
    <t>замена энергосберегающего светильника СА 19 (1 подъезд)</t>
  </si>
  <si>
    <t>восстановление схемы электроснабжения кв.№21 после подтопления с устройством кабеля АВВГ 2*2,5 и кабель-канала 12*12</t>
  </si>
  <si>
    <t>устранение засора канализационного коллектора Ду 100 мм</t>
  </si>
  <si>
    <t>Текущий ремонт систем ВиК</t>
  </si>
  <si>
    <t xml:space="preserve">устранение засора канализационного коллектора Ду 100мм </t>
  </si>
  <si>
    <t>устранение засора канализационного коллектора Ду 100мм (3 подъезд)</t>
  </si>
  <si>
    <t xml:space="preserve">устранение засора канализационного коллектора Ду 100 мм </t>
  </si>
  <si>
    <t>замена запорной арматуры на стояке ГВС Ду 15мм</t>
  </si>
  <si>
    <t>Текущий ремонт систем конструктивных элементов</t>
  </si>
  <si>
    <t>срезка кустарника</t>
  </si>
  <si>
    <t>ремонт кровли после урагана (по смете)</t>
  </si>
  <si>
    <t>дополнительная уборка снега трактором</t>
  </si>
  <si>
    <t>Текущий ремонт систем теплоснабжения</t>
  </si>
  <si>
    <t>17</t>
  </si>
  <si>
    <t>Содержание антенн и запирающих устройств</t>
  </si>
  <si>
    <t>15</t>
  </si>
  <si>
    <t>Управление многоквартирным домом</t>
  </si>
  <si>
    <t xml:space="preserve">Отчет за 2025 г </t>
  </si>
  <si>
    <t>по управлению и обслуживанию</t>
  </si>
  <si>
    <t>Результат на 01.01.2025 г. ("+"- экономия, "-" - перерасход)</t>
  </si>
  <si>
    <t>МКД по ул.Советской Армии 7</t>
  </si>
  <si>
    <t xml:space="preserve">Сумма затрат по дому </t>
  </si>
  <si>
    <t xml:space="preserve">Итого начислено населению </t>
  </si>
  <si>
    <t>Итого оплачено населением</t>
  </si>
  <si>
    <t>Результат за 2025 год "+" - экономия "-" - перерасход</t>
  </si>
  <si>
    <t>Результат накоплением "+" - экономия "-" - перерасход</t>
  </si>
  <si>
    <t>Субсидии на ремонт кровли после урагана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</si>
</sst>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ill="1" applyBorder="1"/>
    <xf numFmtId="0" fontId="2" fillId="0" borderId="0" xfId="0" applyFont="1" applyFill="1" applyBorder="1"/>
    <xf numFmtId="0" fontId="4" fillId="0" borderId="0" xfId="0" applyFont="1"/>
    <xf numFmtId="0" fontId="0" fillId="0" borderId="0" xfId="0" applyBorder="1"/>
    <xf numFmtId="2" fontId="4" fillId="0" borderId="0" xfId="0" applyNumberFormat="1" applyFont="1" applyFill="1"/>
    <xf numFmtId="0" fontId="7" fillId="0" borderId="0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wrapText="1"/>
    </xf>
    <xf numFmtId="2" fontId="7" fillId="0" borderId="3" xfId="0" applyNumberFormat="1" applyFont="1" applyFill="1" applyBorder="1"/>
    <xf numFmtId="0" fontId="9" fillId="0" borderId="0" xfId="0" applyFont="1" applyBorder="1"/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9" fillId="0" borderId="0" xfId="0" applyFont="1"/>
    <xf numFmtId="16" fontId="7" fillId="0" borderId="5" xfId="0" applyNumberFormat="1" applyFont="1" applyBorder="1" applyAlignment="1">
      <alignment wrapText="1"/>
    </xf>
    <xf numFmtId="0" fontId="4" fillId="0" borderId="6" xfId="0" applyFont="1" applyBorder="1" applyAlignment="1">
      <alignment vertical="top" wrapText="1"/>
    </xf>
    <xf numFmtId="49" fontId="7" fillId="0" borderId="7" xfId="0" applyNumberFormat="1" applyFont="1" applyBorder="1" applyAlignment="1"/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/>
    </xf>
    <xf numFmtId="49" fontId="7" fillId="0" borderId="5" xfId="0" applyNumberFormat="1" applyFont="1" applyBorder="1" applyAlignment="1"/>
    <xf numFmtId="49" fontId="7" fillId="0" borderId="9" xfId="0" applyNumberFormat="1" applyFont="1" applyBorder="1" applyAlignment="1"/>
    <xf numFmtId="0" fontId="4" fillId="0" borderId="10" xfId="0" applyFont="1" applyBorder="1" applyAlignment="1">
      <alignment vertical="top"/>
    </xf>
    <xf numFmtId="49" fontId="7" fillId="0" borderId="11" xfId="0" applyNumberFormat="1" applyFont="1" applyBorder="1" applyAlignment="1">
      <alignment horizontal="center"/>
    </xf>
    <xf numFmtId="0" fontId="4" fillId="0" borderId="4" xfId="0" applyFont="1" applyBorder="1" applyAlignment="1">
      <alignment vertical="top"/>
    </xf>
    <xf numFmtId="0" fontId="4" fillId="0" borderId="10" xfId="0" applyFont="1" applyBorder="1" applyAlignment="1">
      <alignment vertical="top" wrapText="1"/>
    </xf>
    <xf numFmtId="49" fontId="7" fillId="0" borderId="12" xfId="0" applyNumberFormat="1" applyFont="1" applyBorder="1" applyAlignment="1"/>
    <xf numFmtId="0" fontId="7" fillId="0" borderId="2" xfId="0" applyFont="1" applyBorder="1" applyAlignment="1">
      <alignment vertical="top"/>
    </xf>
    <xf numFmtId="49" fontId="7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49" fontId="7" fillId="0" borderId="5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0" fontId="4" fillId="0" borderId="14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49" fontId="7" fillId="0" borderId="15" xfId="0" applyNumberFormat="1" applyFont="1" applyBorder="1" applyAlignment="1">
      <alignment horizontal="center"/>
    </xf>
    <xf numFmtId="0" fontId="7" fillId="0" borderId="16" xfId="0" applyFont="1" applyBorder="1" applyAlignment="1">
      <alignment vertical="top"/>
    </xf>
    <xf numFmtId="49" fontId="7" fillId="0" borderId="17" xfId="0" applyNumberFormat="1" applyFont="1" applyBorder="1" applyAlignment="1">
      <alignment horizontal="center"/>
    </xf>
    <xf numFmtId="0" fontId="7" fillId="0" borderId="18" xfId="0" applyFont="1" applyBorder="1" applyAlignment="1">
      <alignment vertical="top"/>
    </xf>
    <xf numFmtId="49" fontId="7" fillId="0" borderId="19" xfId="0" applyNumberFormat="1" applyFont="1" applyBorder="1" applyAlignment="1">
      <alignment horizontal="center"/>
    </xf>
    <xf numFmtId="0" fontId="4" fillId="0" borderId="16" xfId="0" applyFont="1" applyBorder="1" applyAlignment="1">
      <alignment vertical="top"/>
    </xf>
    <xf numFmtId="49" fontId="7" fillId="0" borderId="20" xfId="0" applyNumberFormat="1" applyFont="1" applyBorder="1" applyAlignment="1">
      <alignment horizontal="center"/>
    </xf>
    <xf numFmtId="0" fontId="4" fillId="0" borderId="6" xfId="0" applyFont="1" applyBorder="1" applyAlignment="1">
      <alignment wrapText="1"/>
    </xf>
    <xf numFmtId="49" fontId="7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/>
    <xf numFmtId="0" fontId="11" fillId="0" borderId="0" xfId="0" applyFont="1"/>
    <xf numFmtId="0" fontId="4" fillId="0" borderId="10" xfId="0" applyFont="1" applyBorder="1"/>
    <xf numFmtId="0" fontId="4" fillId="0" borderId="2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49" fontId="7" fillId="0" borderId="22" xfId="0" applyNumberFormat="1" applyFont="1" applyBorder="1" applyAlignment="1"/>
    <xf numFmtId="43" fontId="9" fillId="0" borderId="0" xfId="0" applyNumberFormat="1" applyFont="1"/>
    <xf numFmtId="0" fontId="7" fillId="0" borderId="4" xfId="0" applyFont="1" applyBorder="1" applyAlignment="1">
      <alignment vertical="top" wrapText="1"/>
    </xf>
    <xf numFmtId="0" fontId="11" fillId="0" borderId="0" xfId="0" applyFont="1" applyBorder="1"/>
    <xf numFmtId="164" fontId="4" fillId="0" borderId="0" xfId="2" applyNumberFormat="1" applyFont="1" applyBorder="1"/>
    <xf numFmtId="43" fontId="4" fillId="0" borderId="0" xfId="0" applyNumberFormat="1" applyFont="1" applyBorder="1"/>
    <xf numFmtId="43" fontId="4" fillId="0" borderId="0" xfId="2" applyNumberFormat="1" applyFont="1" applyBorder="1" applyAlignment="1">
      <alignment horizontal="right" wrapText="1"/>
    </xf>
    <xf numFmtId="2" fontId="9" fillId="0" borderId="0" xfId="0" applyNumberFormat="1" applyFont="1" applyBorder="1"/>
    <xf numFmtId="0" fontId="4" fillId="0" borderId="5" xfId="1" applyFont="1" applyBorder="1" applyAlignment="1">
      <alignment horizontal="center"/>
    </xf>
    <xf numFmtId="0" fontId="7" fillId="0" borderId="23" xfId="1" applyFont="1" applyBorder="1"/>
    <xf numFmtId="2" fontId="7" fillId="0" borderId="24" xfId="1" applyNumberFormat="1" applyFont="1" applyFill="1" applyBorder="1" applyAlignment="1"/>
    <xf numFmtId="2" fontId="4" fillId="0" borderId="0" xfId="0" applyNumberFormat="1" applyFont="1" applyFill="1" applyAlignment="1">
      <alignment wrapText="1"/>
    </xf>
    <xf numFmtId="0" fontId="4" fillId="0" borderId="0" xfId="0" applyFont="1" applyFill="1" applyAlignment="1">
      <alignment wrapText="1"/>
    </xf>
    <xf numFmtId="0" fontId="4" fillId="0" borderId="7" xfId="1" applyFont="1" applyBorder="1" applyAlignment="1">
      <alignment horizontal="center"/>
    </xf>
    <xf numFmtId="0" fontId="7" fillId="0" borderId="25" xfId="1" applyFont="1" applyBorder="1"/>
    <xf numFmtId="2" fontId="4" fillId="0" borderId="0" xfId="0" applyNumberFormat="1" applyFont="1" applyFill="1" applyBorder="1"/>
    <xf numFmtId="0" fontId="4" fillId="0" borderId="0" xfId="0" applyFont="1" applyFill="1" applyBorder="1"/>
    <xf numFmtId="0" fontId="4" fillId="0" borderId="7" xfId="1" applyFont="1" applyBorder="1" applyAlignment="1">
      <alignment horizontal="center" wrapText="1"/>
    </xf>
    <xf numFmtId="2" fontId="7" fillId="0" borderId="24" xfId="1" applyNumberFormat="1" applyFont="1" applyBorder="1" applyAlignment="1">
      <alignment wrapText="1"/>
    </xf>
    <xf numFmtId="0" fontId="4" fillId="0" borderId="26" xfId="1" applyFont="1" applyBorder="1" applyAlignment="1">
      <alignment horizontal="center" wrapText="1"/>
    </xf>
    <xf numFmtId="0" fontId="7" fillId="0" borderId="27" xfId="1" applyFont="1" applyBorder="1"/>
    <xf numFmtId="2" fontId="7" fillId="0" borderId="28" xfId="1" applyNumberFormat="1" applyFont="1" applyBorder="1" applyAlignment="1">
      <alignment wrapText="1"/>
    </xf>
    <xf numFmtId="0" fontId="7" fillId="0" borderId="22" xfId="0" applyFont="1" applyBorder="1" applyAlignment="1">
      <alignment vertical="top"/>
    </xf>
    <xf numFmtId="2" fontId="7" fillId="0" borderId="29" xfId="0" applyNumberFormat="1" applyFont="1" applyBorder="1" applyAlignment="1">
      <alignment horizontal="left" wrapText="1"/>
    </xf>
    <xf numFmtId="2" fontId="4" fillId="0" borderId="30" xfId="2" applyNumberFormat="1" applyFont="1" applyBorder="1" applyAlignment="1">
      <alignment horizontal="right" wrapText="1"/>
    </xf>
    <xf numFmtId="2" fontId="7" fillId="0" borderId="31" xfId="0" applyNumberFormat="1" applyFont="1" applyBorder="1" applyAlignment="1">
      <alignment horizontal="right" wrapText="1"/>
    </xf>
    <xf numFmtId="2" fontId="9" fillId="0" borderId="29" xfId="0" applyNumberFormat="1" applyFont="1" applyBorder="1" applyAlignment="1">
      <alignment horizontal="right" wrapText="1"/>
    </xf>
    <xf numFmtId="2" fontId="10" fillId="0" borderId="29" xfId="0" applyNumberFormat="1" applyFont="1" applyBorder="1" applyAlignment="1"/>
    <xf numFmtId="2" fontId="7" fillId="0" borderId="31" xfId="0" applyNumberFormat="1" applyFont="1" applyBorder="1"/>
    <xf numFmtId="2" fontId="7" fillId="0" borderId="32" xfId="2" applyNumberFormat="1" applyFont="1" applyBorder="1" applyAlignment="1">
      <alignment horizontal="right" wrapText="1"/>
    </xf>
    <xf numFmtId="2" fontId="11" fillId="0" borderId="33" xfId="0" applyNumberFormat="1" applyFont="1" applyBorder="1" applyAlignment="1"/>
    <xf numFmtId="2" fontId="7" fillId="0" borderId="3" xfId="0" applyNumberFormat="1" applyFont="1" applyBorder="1"/>
    <xf numFmtId="2" fontId="4" fillId="0" borderId="34" xfId="0" applyNumberFormat="1" applyFont="1" applyBorder="1"/>
    <xf numFmtId="2" fontId="7" fillId="0" borderId="35" xfId="2" applyNumberFormat="1" applyFont="1" applyBorder="1" applyAlignment="1">
      <alignment horizontal="right" wrapText="1"/>
    </xf>
    <xf numFmtId="2" fontId="7" fillId="0" borderId="30" xfId="2" applyNumberFormat="1" applyFont="1" applyBorder="1" applyAlignment="1">
      <alignment horizontal="right" wrapText="1"/>
    </xf>
    <xf numFmtId="2" fontId="7" fillId="0" borderId="29" xfId="0" applyNumberFormat="1" applyFont="1" applyBorder="1" applyAlignment="1"/>
    <xf numFmtId="2" fontId="4" fillId="0" borderId="30" xfId="0" applyNumberFormat="1" applyFont="1" applyBorder="1"/>
    <xf numFmtId="2" fontId="7" fillId="0" borderId="36" xfId="0" applyNumberFormat="1" applyFont="1" applyBorder="1" applyAlignment="1"/>
    <xf numFmtId="2" fontId="10" fillId="0" borderId="3" xfId="0" applyNumberFormat="1" applyFont="1" applyBorder="1" applyAlignment="1"/>
    <xf numFmtId="2" fontId="7" fillId="0" borderId="37" xfId="2" applyNumberFormat="1" applyFont="1" applyBorder="1" applyAlignment="1">
      <alignment horizontal="right" wrapText="1"/>
    </xf>
    <xf numFmtId="2" fontId="7" fillId="2" borderId="38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0"/>
  <sheetViews>
    <sheetView tabSelected="1" workbookViewId="0">
      <selection activeCell="C5" sqref="C5"/>
    </sheetView>
  </sheetViews>
  <sheetFormatPr defaultColWidth="7.140625" defaultRowHeight="15" x14ac:dyDescent="0.25"/>
  <cols>
    <col min="1" max="1" width="4.140625" customWidth="1"/>
    <col min="2" max="2" width="67.42578125" customWidth="1"/>
    <col min="3" max="56" width="19.42578125" customWidth="1"/>
    <col min="57" max="202" width="8.85546875" customWidth="1"/>
    <col min="203" max="203" width="4.140625" customWidth="1"/>
    <col min="204" max="204" width="41" customWidth="1"/>
    <col min="205" max="205" width="9.140625" customWidth="1"/>
    <col min="206" max="206" width="8.42578125" customWidth="1"/>
    <col min="207" max="207" width="7.7109375" customWidth="1"/>
    <col min="208" max="208" width="7.28515625" customWidth="1"/>
    <col min="209" max="209" width="8.42578125" customWidth="1"/>
    <col min="210" max="210" width="11.42578125" customWidth="1"/>
    <col min="211" max="211" width="8.85546875" customWidth="1"/>
    <col min="212" max="212" width="6.85546875" customWidth="1"/>
    <col min="213" max="213" width="8" customWidth="1"/>
    <col min="214" max="214" width="10.7109375" customWidth="1"/>
    <col min="215" max="215" width="9.5703125" customWidth="1"/>
    <col min="216" max="216" width="7.140625" customWidth="1"/>
    <col min="217" max="217" width="7.85546875" customWidth="1"/>
    <col min="218" max="218" width="10.7109375" customWidth="1"/>
    <col min="219" max="219" width="8.28515625" customWidth="1"/>
    <col min="220" max="220" width="6.5703125" customWidth="1"/>
    <col min="221" max="221" width="7.5703125" customWidth="1"/>
    <col min="222" max="222" width="10.7109375" customWidth="1"/>
    <col min="223" max="223" width="9.5703125" customWidth="1"/>
    <col min="224" max="224" width="8.85546875" customWidth="1"/>
    <col min="225" max="225" width="9.7109375" customWidth="1"/>
    <col min="226" max="226" width="10.7109375" customWidth="1"/>
    <col min="227" max="227" width="8.28515625" bestFit="1" customWidth="1"/>
    <col min="228" max="228" width="6.28515625" customWidth="1"/>
    <col min="229" max="229" width="9.28515625" customWidth="1"/>
    <col min="230" max="230" width="11.85546875" customWidth="1"/>
    <col min="231" max="232" width="8.42578125" customWidth="1"/>
    <col min="233" max="233" width="9" customWidth="1"/>
    <col min="234" max="234" width="10.7109375" customWidth="1"/>
    <col min="235" max="235" width="10.42578125" customWidth="1"/>
    <col min="236" max="236" width="8.85546875" customWidth="1"/>
    <col min="237" max="237" width="10.42578125" customWidth="1"/>
    <col min="238" max="238" width="11.28515625" customWidth="1"/>
    <col min="239" max="239" width="9.42578125" customWidth="1"/>
    <col min="240" max="240" width="6" customWidth="1"/>
    <col min="241" max="241" width="9.5703125" customWidth="1"/>
    <col min="242" max="242" width="11.140625" customWidth="1"/>
    <col min="243" max="243" width="9" customWidth="1"/>
    <col min="244" max="244" width="7.28515625" customWidth="1"/>
    <col min="245" max="246" width="10.7109375" customWidth="1"/>
    <col min="247" max="247" width="9" customWidth="1"/>
    <col min="248" max="248" width="6.28515625" customWidth="1"/>
    <col min="249" max="249" width="8.42578125" customWidth="1"/>
    <col min="250" max="250" width="10" customWidth="1"/>
    <col min="251" max="251" width="9.5703125" customWidth="1"/>
    <col min="252" max="252" width="6.28515625" customWidth="1"/>
    <col min="253" max="253" width="9.5703125" customWidth="1"/>
    <col min="254" max="254" width="11.140625" customWidth="1"/>
    <col min="255" max="255" width="8.85546875" customWidth="1"/>
  </cols>
  <sheetData>
    <row r="1" spans="1:3" s="2" customFormat="1" ht="15.75" x14ac:dyDescent="0.25">
      <c r="A1" s="92" t="s">
        <v>83</v>
      </c>
      <c r="B1" s="92"/>
      <c r="C1" s="5"/>
    </row>
    <row r="2" spans="1:3" s="2" customFormat="1" ht="15.75" x14ac:dyDescent="0.25">
      <c r="A2" s="92" t="s">
        <v>84</v>
      </c>
      <c r="B2" s="92"/>
      <c r="C2" s="5"/>
    </row>
    <row r="3" spans="1:3" s="1" customFormat="1" ht="15.75" x14ac:dyDescent="0.25">
      <c r="A3" s="92" t="s">
        <v>86</v>
      </c>
      <c r="B3" s="92"/>
      <c r="C3" s="5"/>
    </row>
    <row r="4" spans="1:3" s="4" customFormat="1" ht="16.5" thickBot="1" x14ac:dyDescent="0.3">
      <c r="A4" s="6"/>
      <c r="B4" s="6"/>
      <c r="C4" s="5"/>
    </row>
    <row r="5" spans="1:3" s="10" customFormat="1" ht="15" customHeight="1" thickBot="1" x14ac:dyDescent="0.3">
      <c r="A5" s="7"/>
      <c r="B5" s="8" t="s">
        <v>85</v>
      </c>
      <c r="C5" s="9">
        <v>-783017.51</v>
      </c>
    </row>
    <row r="6" spans="1:3" s="13" customFormat="1" ht="15" customHeight="1" thickBot="1" x14ac:dyDescent="0.3">
      <c r="A6" s="11">
        <v>1</v>
      </c>
      <c r="B6" s="12" t="s">
        <v>0</v>
      </c>
      <c r="C6" s="74"/>
    </row>
    <row r="7" spans="1:3" s="13" customFormat="1" ht="15" customHeight="1" x14ac:dyDescent="0.25">
      <c r="A7" s="14"/>
      <c r="B7" s="15" t="s">
        <v>1</v>
      </c>
      <c r="C7" s="75">
        <v>12569.951999999996</v>
      </c>
    </row>
    <row r="8" spans="1:3" s="13" customFormat="1" ht="15" customHeight="1" x14ac:dyDescent="0.25">
      <c r="A8" s="16"/>
      <c r="B8" s="17" t="s">
        <v>2</v>
      </c>
      <c r="C8" s="75">
        <v>4792.6080000000002</v>
      </c>
    </row>
    <row r="9" spans="1:3" s="13" customFormat="1" ht="15" customHeight="1" x14ac:dyDescent="0.25">
      <c r="A9" s="16"/>
      <c r="B9" s="17" t="s">
        <v>3</v>
      </c>
      <c r="C9" s="75">
        <v>29593.824000000008</v>
      </c>
    </row>
    <row r="10" spans="1:3" s="13" customFormat="1" ht="15" customHeight="1" x14ac:dyDescent="0.25">
      <c r="A10" s="16"/>
      <c r="B10" s="18" t="s">
        <v>4</v>
      </c>
      <c r="C10" s="75">
        <v>12000.096</v>
      </c>
    </row>
    <row r="11" spans="1:3" s="13" customFormat="1" ht="15" customHeight="1" thickBot="1" x14ac:dyDescent="0.3">
      <c r="A11" s="20"/>
      <c r="B11" s="21" t="s">
        <v>5</v>
      </c>
      <c r="C11" s="76">
        <v>58956.480000000003</v>
      </c>
    </row>
    <row r="12" spans="1:3" s="13" customFormat="1" ht="15" customHeight="1" thickBot="1" x14ac:dyDescent="0.3">
      <c r="A12" s="22" t="s">
        <v>6</v>
      </c>
      <c r="B12" s="23" t="s">
        <v>7</v>
      </c>
      <c r="C12" s="77">
        <v>0</v>
      </c>
    </row>
    <row r="13" spans="1:3" s="13" customFormat="1" ht="15" customHeight="1" x14ac:dyDescent="0.25">
      <c r="A13" s="20"/>
      <c r="B13" s="21" t="s">
        <v>8</v>
      </c>
      <c r="C13" s="75">
        <v>3507.2999999999997</v>
      </c>
    </row>
    <row r="14" spans="1:3" s="13" customFormat="1" ht="15" customHeight="1" thickBot="1" x14ac:dyDescent="0.3">
      <c r="A14" s="25"/>
      <c r="B14" s="21" t="s">
        <v>5</v>
      </c>
      <c r="C14" s="76">
        <v>3507.2999999999997</v>
      </c>
    </row>
    <row r="15" spans="1:3" s="13" customFormat="1" ht="15" customHeight="1" thickBot="1" x14ac:dyDescent="0.3">
      <c r="A15" s="27" t="s">
        <v>12</v>
      </c>
      <c r="B15" s="29" t="s">
        <v>13</v>
      </c>
      <c r="C15" s="78"/>
    </row>
    <row r="16" spans="1:3" s="13" customFormat="1" ht="15" customHeight="1" x14ac:dyDescent="0.25">
      <c r="A16" s="19"/>
      <c r="B16" s="15" t="s">
        <v>14</v>
      </c>
      <c r="C16" s="75">
        <v>4404.4800000000005</v>
      </c>
    </row>
    <row r="17" spans="1:3" s="13" customFormat="1" ht="15" customHeight="1" x14ac:dyDescent="0.25">
      <c r="A17" s="16"/>
      <c r="B17" s="17" t="s">
        <v>15</v>
      </c>
      <c r="C17" s="75">
        <v>1709.5559999999998</v>
      </c>
    </row>
    <row r="18" spans="1:3" s="13" customFormat="1" ht="15" customHeight="1" x14ac:dyDescent="0.25">
      <c r="A18" s="16"/>
      <c r="B18" s="17" t="s">
        <v>16</v>
      </c>
      <c r="C18" s="75">
        <v>399.94199999999995</v>
      </c>
    </row>
    <row r="19" spans="1:3" s="13" customFormat="1" ht="15" customHeight="1" x14ac:dyDescent="0.25">
      <c r="A19" s="16"/>
      <c r="B19" s="18" t="s">
        <v>17</v>
      </c>
      <c r="C19" s="75">
        <v>1843.2000000000003</v>
      </c>
    </row>
    <row r="20" spans="1:3" s="13" customFormat="1" ht="15" customHeight="1" x14ac:dyDescent="0.25">
      <c r="A20" s="16"/>
      <c r="B20" s="28" t="s">
        <v>18</v>
      </c>
      <c r="C20" s="75">
        <v>2403.36</v>
      </c>
    </row>
    <row r="21" spans="1:3" s="13" customFormat="1" ht="15" customHeight="1" x14ac:dyDescent="0.25">
      <c r="A21" s="20"/>
      <c r="B21" s="21" t="s">
        <v>19</v>
      </c>
      <c r="C21" s="75">
        <v>154.43199999999999</v>
      </c>
    </row>
    <row r="22" spans="1:3" s="13" customFormat="1" ht="15" customHeight="1" x14ac:dyDescent="0.25">
      <c r="A22" s="20"/>
      <c r="B22" s="21" t="s">
        <v>20</v>
      </c>
      <c r="C22" s="75">
        <v>569.85199999999998</v>
      </c>
    </row>
    <row r="23" spans="1:3" s="13" customFormat="1" ht="15" customHeight="1" thickBot="1" x14ac:dyDescent="0.3">
      <c r="A23" s="20"/>
      <c r="B23" s="21" t="s">
        <v>5</v>
      </c>
      <c r="C23" s="79">
        <v>11484.822000000002</v>
      </c>
    </row>
    <row r="24" spans="1:3" s="13" customFormat="1" ht="15" customHeight="1" thickBot="1" x14ac:dyDescent="0.3">
      <c r="A24" s="27" t="s">
        <v>9</v>
      </c>
      <c r="B24" s="29" t="s">
        <v>21</v>
      </c>
      <c r="C24" s="78"/>
    </row>
    <row r="25" spans="1:3" s="13" customFormat="1" ht="15" customHeight="1" x14ac:dyDescent="0.25">
      <c r="A25" s="30"/>
      <c r="B25" s="28" t="s">
        <v>22</v>
      </c>
      <c r="C25" s="75">
        <v>1201.68</v>
      </c>
    </row>
    <row r="26" spans="1:3" s="13" customFormat="1" ht="15" customHeight="1" x14ac:dyDescent="0.25">
      <c r="A26" s="30"/>
      <c r="B26" s="18" t="s">
        <v>23</v>
      </c>
      <c r="C26" s="75">
        <v>1843.2000000000003</v>
      </c>
    </row>
    <row r="27" spans="1:3" s="13" customFormat="1" ht="15" customHeight="1" x14ac:dyDescent="0.25">
      <c r="A27" s="31"/>
      <c r="B27" s="17" t="s">
        <v>24</v>
      </c>
      <c r="C27" s="75">
        <v>22793.94</v>
      </c>
    </row>
    <row r="28" spans="1:3" s="13" customFormat="1" ht="15" customHeight="1" x14ac:dyDescent="0.25">
      <c r="A28" s="31"/>
      <c r="B28" s="17" t="s">
        <v>25</v>
      </c>
      <c r="C28" s="75">
        <v>12573.912</v>
      </c>
    </row>
    <row r="29" spans="1:3" s="13" customFormat="1" ht="15" customHeight="1" x14ac:dyDescent="0.25">
      <c r="A29" s="31"/>
      <c r="B29" s="17" t="s">
        <v>26</v>
      </c>
      <c r="C29" s="75">
        <v>3599.76</v>
      </c>
    </row>
    <row r="30" spans="1:3" s="13" customFormat="1" ht="15" customHeight="1" x14ac:dyDescent="0.25">
      <c r="A30" s="31"/>
      <c r="B30" s="17" t="s">
        <v>27</v>
      </c>
      <c r="C30" s="75">
        <v>921.2</v>
      </c>
    </row>
    <row r="31" spans="1:3" s="13" customFormat="1" ht="15" customHeight="1" x14ac:dyDescent="0.25">
      <c r="A31" s="31"/>
      <c r="B31" s="17" t="s">
        <v>28</v>
      </c>
      <c r="C31" s="75">
        <v>6323.0040000000008</v>
      </c>
    </row>
    <row r="32" spans="1:3" s="13" customFormat="1" ht="15" customHeight="1" thickBot="1" x14ac:dyDescent="0.3">
      <c r="A32" s="32"/>
      <c r="B32" s="24" t="s">
        <v>5</v>
      </c>
      <c r="C32" s="79">
        <v>49256.696000000011</v>
      </c>
    </row>
    <row r="33" spans="1:3" s="13" customFormat="1" ht="15" customHeight="1" thickBot="1" x14ac:dyDescent="0.3">
      <c r="A33" s="27" t="s">
        <v>10</v>
      </c>
      <c r="B33" s="26" t="s">
        <v>29</v>
      </c>
      <c r="C33" s="80">
        <v>1837.6419999999998</v>
      </c>
    </row>
    <row r="34" spans="1:3" s="13" customFormat="1" ht="30.75" customHeight="1" thickBot="1" x14ac:dyDescent="0.3">
      <c r="A34" s="27" t="s">
        <v>30</v>
      </c>
      <c r="B34" s="53" t="s">
        <v>31</v>
      </c>
      <c r="C34" s="78"/>
    </row>
    <row r="35" spans="1:3" s="13" customFormat="1" ht="15" customHeight="1" x14ac:dyDescent="0.25">
      <c r="A35" s="33"/>
      <c r="B35" s="34" t="s">
        <v>32</v>
      </c>
      <c r="C35" s="81">
        <v>0</v>
      </c>
    </row>
    <row r="36" spans="1:3" s="13" customFormat="1" ht="15" customHeight="1" x14ac:dyDescent="0.25">
      <c r="A36" s="30"/>
      <c r="B36" s="28" t="s">
        <v>32</v>
      </c>
      <c r="C36" s="75">
        <v>1165.9000000000001</v>
      </c>
    </row>
    <row r="37" spans="1:3" s="13" customFormat="1" ht="15" customHeight="1" x14ac:dyDescent="0.25">
      <c r="A37" s="30"/>
      <c r="B37" s="28" t="s">
        <v>33</v>
      </c>
      <c r="C37" s="75">
        <v>21798.912</v>
      </c>
    </row>
    <row r="38" spans="1:3" s="13" customFormat="1" ht="15" customHeight="1" x14ac:dyDescent="0.25">
      <c r="A38" s="31"/>
      <c r="B38" s="18" t="s">
        <v>34</v>
      </c>
      <c r="C38" s="75">
        <v>28000.659999999996</v>
      </c>
    </row>
    <row r="39" spans="1:3" s="13" customFormat="1" ht="15" customHeight="1" x14ac:dyDescent="0.25">
      <c r="A39" s="31"/>
      <c r="B39" s="18" t="s">
        <v>35</v>
      </c>
      <c r="C39" s="75">
        <v>14820.74</v>
      </c>
    </row>
    <row r="40" spans="1:3" s="13" customFormat="1" ht="15" customHeight="1" x14ac:dyDescent="0.25">
      <c r="A40" s="31"/>
      <c r="B40" s="18" t="s">
        <v>36</v>
      </c>
      <c r="C40" s="75">
        <v>1040.52</v>
      </c>
    </row>
    <row r="41" spans="1:3" s="13" customFormat="1" ht="15" customHeight="1" x14ac:dyDescent="0.25">
      <c r="A41" s="31"/>
      <c r="B41" s="18" t="s">
        <v>37</v>
      </c>
      <c r="C41" s="75">
        <v>0</v>
      </c>
    </row>
    <row r="42" spans="1:3" s="13" customFormat="1" ht="15" customHeight="1" thickBot="1" x14ac:dyDescent="0.3">
      <c r="A42" s="32"/>
      <c r="B42" s="21" t="s">
        <v>5</v>
      </c>
      <c r="C42" s="79">
        <v>66826.732000000004</v>
      </c>
    </row>
    <row r="43" spans="1:3" s="13" customFormat="1" ht="15" customHeight="1" thickBot="1" x14ac:dyDescent="0.3">
      <c r="A43" s="27" t="s">
        <v>38</v>
      </c>
      <c r="B43" s="29" t="s">
        <v>39</v>
      </c>
      <c r="C43" s="82">
        <v>0</v>
      </c>
    </row>
    <row r="44" spans="1:3" s="13" customFormat="1" ht="15" customHeight="1" x14ac:dyDescent="0.25">
      <c r="A44" s="32"/>
      <c r="B44" s="21" t="s">
        <v>40</v>
      </c>
      <c r="C44" s="75">
        <v>1190.28</v>
      </c>
    </row>
    <row r="45" spans="1:3" s="13" customFormat="1" ht="15" customHeight="1" x14ac:dyDescent="0.25">
      <c r="A45" s="32"/>
      <c r="B45" s="21" t="s">
        <v>41</v>
      </c>
      <c r="C45" s="83">
        <v>0</v>
      </c>
    </row>
    <row r="46" spans="1:3" s="13" customFormat="1" ht="15" customHeight="1" thickBot="1" x14ac:dyDescent="0.3">
      <c r="A46" s="32"/>
      <c r="B46" s="21" t="s">
        <v>11</v>
      </c>
      <c r="C46" s="79">
        <v>1190.28</v>
      </c>
    </row>
    <row r="47" spans="1:3" s="13" customFormat="1" ht="15" customHeight="1" thickBot="1" x14ac:dyDescent="0.3">
      <c r="A47" s="27" t="s">
        <v>42</v>
      </c>
      <c r="B47" s="29" t="s">
        <v>43</v>
      </c>
      <c r="C47" s="82"/>
    </row>
    <row r="48" spans="1:3" s="13" customFormat="1" ht="30" customHeight="1" x14ac:dyDescent="0.25">
      <c r="A48" s="30"/>
      <c r="B48" s="15" t="s">
        <v>44</v>
      </c>
      <c r="C48" s="75">
        <v>0</v>
      </c>
    </row>
    <row r="49" spans="1:3" s="13" customFormat="1" ht="30" customHeight="1" x14ac:dyDescent="0.25">
      <c r="A49" s="31"/>
      <c r="B49" s="17" t="s">
        <v>45</v>
      </c>
      <c r="C49" s="75">
        <v>10383.36</v>
      </c>
    </row>
    <row r="50" spans="1:3" s="13" customFormat="1" ht="30" customHeight="1" x14ac:dyDescent="0.25">
      <c r="A50" s="31"/>
      <c r="B50" s="17" t="s">
        <v>46</v>
      </c>
      <c r="C50" s="75">
        <v>12303.36</v>
      </c>
    </row>
    <row r="51" spans="1:3" s="13" customFormat="1" ht="30" customHeight="1" x14ac:dyDescent="0.25">
      <c r="A51" s="31"/>
      <c r="B51" s="17" t="s">
        <v>47</v>
      </c>
      <c r="C51" s="75">
        <v>0</v>
      </c>
    </row>
    <row r="52" spans="1:3" s="13" customFormat="1" ht="15" customHeight="1" thickBot="1" x14ac:dyDescent="0.3">
      <c r="A52" s="32"/>
      <c r="B52" s="21" t="s">
        <v>11</v>
      </c>
      <c r="C52" s="79">
        <v>22686.720000000001</v>
      </c>
    </row>
    <row r="53" spans="1:3" s="13" customFormat="1" ht="15" customHeight="1" thickBot="1" x14ac:dyDescent="0.3">
      <c r="A53" s="27" t="s">
        <v>48</v>
      </c>
      <c r="B53" s="35" t="s">
        <v>49</v>
      </c>
      <c r="C53" s="80">
        <v>22302.720000000001</v>
      </c>
    </row>
    <row r="54" spans="1:3" s="13" customFormat="1" ht="15" customHeight="1" thickBot="1" x14ac:dyDescent="0.3">
      <c r="A54" s="36" t="s">
        <v>50</v>
      </c>
      <c r="B54" s="37" t="s">
        <v>51</v>
      </c>
      <c r="C54" s="84">
        <v>6266.8799999999983</v>
      </c>
    </row>
    <row r="55" spans="1:3" s="13" customFormat="1" ht="15" customHeight="1" thickBot="1" x14ac:dyDescent="0.3">
      <c r="A55" s="27" t="s">
        <v>52</v>
      </c>
      <c r="B55" s="26" t="s">
        <v>53</v>
      </c>
      <c r="C55" s="80">
        <v>5069</v>
      </c>
    </row>
    <row r="56" spans="1:3" s="13" customFormat="1" ht="15" customHeight="1" thickBot="1" x14ac:dyDescent="0.3">
      <c r="A56" s="38" t="s">
        <v>54</v>
      </c>
      <c r="B56" s="39" t="s">
        <v>55</v>
      </c>
      <c r="C56" s="85">
        <v>4055.2</v>
      </c>
    </row>
    <row r="57" spans="1:3" s="13" customFormat="1" ht="15" customHeight="1" thickBot="1" x14ac:dyDescent="0.3">
      <c r="A57" s="27" t="s">
        <v>56</v>
      </c>
      <c r="B57" s="29" t="s">
        <v>57</v>
      </c>
      <c r="C57" s="78"/>
    </row>
    <row r="58" spans="1:3" s="13" customFormat="1" ht="33.75" customHeight="1" x14ac:dyDescent="0.25">
      <c r="A58" s="30"/>
      <c r="B58" s="28" t="s">
        <v>58</v>
      </c>
      <c r="C58" s="75">
        <v>5400.6700000000019</v>
      </c>
    </row>
    <row r="59" spans="1:3" s="13" customFormat="1" ht="33.75" customHeight="1" x14ac:dyDescent="0.25">
      <c r="A59" s="16"/>
      <c r="B59" s="18" t="s">
        <v>59</v>
      </c>
      <c r="C59" s="75">
        <v>4069.56</v>
      </c>
    </row>
    <row r="60" spans="1:3" s="13" customFormat="1" ht="33.75" customHeight="1" x14ac:dyDescent="0.25">
      <c r="A60" s="16"/>
      <c r="B60" s="17" t="s">
        <v>60</v>
      </c>
      <c r="C60" s="75">
        <v>3962.1999999999989</v>
      </c>
    </row>
    <row r="61" spans="1:3" s="13" customFormat="1" ht="33.75" customHeight="1" x14ac:dyDescent="0.25">
      <c r="A61" s="16"/>
      <c r="B61" s="17" t="s">
        <v>61</v>
      </c>
      <c r="C61" s="75">
        <v>3962.1999999999989</v>
      </c>
    </row>
    <row r="62" spans="1:3" s="13" customFormat="1" ht="33.75" customHeight="1" x14ac:dyDescent="0.25">
      <c r="A62" s="20"/>
      <c r="B62" s="24" t="s">
        <v>62</v>
      </c>
      <c r="C62" s="75">
        <v>3962.1999999999989</v>
      </c>
    </row>
    <row r="63" spans="1:3" s="13" customFormat="1" ht="15" customHeight="1" thickBot="1" x14ac:dyDescent="0.3">
      <c r="A63" s="20"/>
      <c r="B63" s="21" t="s">
        <v>11</v>
      </c>
      <c r="C63" s="79">
        <v>21356.83</v>
      </c>
    </row>
    <row r="64" spans="1:3" s="13" customFormat="1" ht="15" customHeight="1" thickBot="1" x14ac:dyDescent="0.3">
      <c r="A64" s="22" t="s">
        <v>63</v>
      </c>
      <c r="B64" s="29" t="s">
        <v>64</v>
      </c>
      <c r="C64" s="86"/>
    </row>
    <row r="65" spans="1:11" s="13" customFormat="1" ht="15" customHeight="1" x14ac:dyDescent="0.25">
      <c r="A65" s="40"/>
      <c r="B65" s="41" t="s">
        <v>65</v>
      </c>
      <c r="C65" s="75"/>
    </row>
    <row r="66" spans="1:11" s="13" customFormat="1" ht="15" customHeight="1" x14ac:dyDescent="0.25">
      <c r="A66" s="40"/>
      <c r="B66" s="17" t="s">
        <v>66</v>
      </c>
      <c r="C66" s="75">
        <v>859.57</v>
      </c>
    </row>
    <row r="67" spans="1:11" s="13" customFormat="1" ht="15" customHeight="1" x14ac:dyDescent="0.25">
      <c r="A67" s="40"/>
      <c r="B67" s="17" t="s">
        <v>66</v>
      </c>
      <c r="C67" s="75">
        <v>859.57</v>
      </c>
    </row>
    <row r="68" spans="1:11" s="13" customFormat="1" ht="15" customHeight="1" x14ac:dyDescent="0.25">
      <c r="A68" s="40"/>
      <c r="B68" s="17" t="s">
        <v>67</v>
      </c>
      <c r="C68" s="75">
        <v>1700.55</v>
      </c>
      <c r="E68" s="3"/>
    </row>
    <row r="69" spans="1:11" s="13" customFormat="1" ht="15" customHeight="1" x14ac:dyDescent="0.25">
      <c r="A69" s="40"/>
      <c r="B69" s="17" t="s">
        <v>68</v>
      </c>
      <c r="C69" s="75">
        <v>0</v>
      </c>
    </row>
    <row r="70" spans="1:11" s="13" customFormat="1" ht="15" customHeight="1" x14ac:dyDescent="0.25">
      <c r="A70" s="42"/>
      <c r="B70" s="18" t="s">
        <v>69</v>
      </c>
      <c r="C70" s="75"/>
    </row>
    <row r="71" spans="1:11" s="13" customFormat="1" ht="15" customHeight="1" x14ac:dyDescent="0.25">
      <c r="A71" s="42"/>
      <c r="B71" s="43" t="s">
        <v>70</v>
      </c>
      <c r="C71" s="75">
        <v>0</v>
      </c>
    </row>
    <row r="72" spans="1:11" s="13" customFormat="1" ht="15" customHeight="1" x14ac:dyDescent="0.25">
      <c r="A72" s="42"/>
      <c r="B72" s="43" t="s">
        <v>71</v>
      </c>
      <c r="C72" s="75">
        <v>0</v>
      </c>
    </row>
    <row r="73" spans="1:11" s="13" customFormat="1" ht="15" customHeight="1" x14ac:dyDescent="0.25">
      <c r="A73" s="44"/>
      <c r="B73" s="24" t="s">
        <v>68</v>
      </c>
      <c r="C73" s="75">
        <v>0</v>
      </c>
      <c r="D73" s="10"/>
      <c r="E73" s="10"/>
      <c r="F73" s="10"/>
      <c r="G73" s="10"/>
      <c r="H73" s="10"/>
      <c r="I73" s="10"/>
      <c r="J73" s="10"/>
      <c r="K73" s="10"/>
    </row>
    <row r="74" spans="1:11" s="47" customFormat="1" ht="15" customHeight="1" x14ac:dyDescent="0.25">
      <c r="A74" s="42"/>
      <c r="B74" s="17" t="s">
        <v>72</v>
      </c>
      <c r="C74" s="75">
        <v>0</v>
      </c>
      <c r="D74" s="45"/>
      <c r="E74" s="46"/>
      <c r="F74" s="45"/>
      <c r="G74" s="54"/>
      <c r="H74" s="54"/>
      <c r="I74" s="54"/>
      <c r="J74" s="54"/>
      <c r="K74" s="54"/>
    </row>
    <row r="75" spans="1:11" s="13" customFormat="1" ht="15" customHeight="1" x14ac:dyDescent="0.25">
      <c r="A75" s="42"/>
      <c r="B75" s="18" t="s">
        <v>73</v>
      </c>
      <c r="C75" s="75">
        <v>1096.45</v>
      </c>
      <c r="D75" s="10"/>
      <c r="E75" s="10"/>
      <c r="F75" s="10"/>
      <c r="G75" s="10"/>
      <c r="H75" s="10"/>
      <c r="I75" s="10"/>
      <c r="J75" s="10"/>
      <c r="K75" s="10"/>
    </row>
    <row r="76" spans="1:11" s="13" customFormat="1" ht="15" customHeight="1" x14ac:dyDescent="0.25">
      <c r="A76" s="42"/>
      <c r="B76" s="17" t="s">
        <v>72</v>
      </c>
      <c r="C76" s="75">
        <v>0</v>
      </c>
      <c r="D76" s="10"/>
      <c r="E76" s="10"/>
      <c r="F76" s="10"/>
      <c r="G76" s="10"/>
      <c r="H76" s="10"/>
      <c r="I76" s="10"/>
      <c r="J76" s="10"/>
      <c r="K76" s="10"/>
    </row>
    <row r="77" spans="1:11" s="13" customFormat="1" ht="15" customHeight="1" x14ac:dyDescent="0.25">
      <c r="A77" s="42"/>
      <c r="B77" s="18" t="s">
        <v>74</v>
      </c>
      <c r="C77" s="75"/>
      <c r="D77" s="10"/>
      <c r="E77" s="10"/>
      <c r="F77" s="10"/>
      <c r="G77" s="10"/>
      <c r="H77" s="10"/>
      <c r="I77" s="10"/>
      <c r="J77" s="10"/>
      <c r="K77" s="10"/>
    </row>
    <row r="78" spans="1:11" s="13" customFormat="1" ht="15" customHeight="1" x14ac:dyDescent="0.25">
      <c r="A78" s="44"/>
      <c r="B78" s="24" t="s">
        <v>75</v>
      </c>
      <c r="C78" s="75">
        <v>1076.6600000000001</v>
      </c>
      <c r="D78" s="10"/>
      <c r="E78" s="10"/>
      <c r="F78" s="10"/>
      <c r="G78" s="10"/>
      <c r="H78" s="10"/>
      <c r="I78" s="10"/>
      <c r="J78" s="10"/>
      <c r="K78" s="10"/>
    </row>
    <row r="79" spans="1:11" s="13" customFormat="1" ht="15" customHeight="1" x14ac:dyDescent="0.25">
      <c r="A79" s="44"/>
      <c r="B79" s="24" t="s">
        <v>76</v>
      </c>
      <c r="C79" s="87">
        <v>392739.05</v>
      </c>
      <c r="D79" s="55"/>
      <c r="E79" s="46"/>
      <c r="F79" s="46"/>
      <c r="G79" s="56"/>
      <c r="H79" s="57"/>
      <c r="I79" s="58"/>
      <c r="J79" s="10"/>
      <c r="K79" s="10"/>
    </row>
    <row r="80" spans="1:11" s="13" customFormat="1" ht="15" customHeight="1" x14ac:dyDescent="0.25">
      <c r="A80" s="44"/>
      <c r="B80" s="48" t="s">
        <v>77</v>
      </c>
      <c r="C80" s="75">
        <v>465</v>
      </c>
      <c r="D80" s="10"/>
      <c r="E80" s="10"/>
      <c r="F80" s="10"/>
      <c r="G80" s="10"/>
      <c r="H80" s="10"/>
      <c r="I80" s="10"/>
      <c r="J80" s="10"/>
      <c r="K80" s="10"/>
    </row>
    <row r="81" spans="1:4" s="13" customFormat="1" ht="15" customHeight="1" x14ac:dyDescent="0.25">
      <c r="A81" s="44"/>
      <c r="B81" s="21" t="s">
        <v>78</v>
      </c>
      <c r="C81" s="75">
        <v>0</v>
      </c>
    </row>
    <row r="82" spans="1:4" s="13" customFormat="1" ht="15" customHeight="1" thickBot="1" x14ac:dyDescent="0.3">
      <c r="A82" s="44"/>
      <c r="B82" s="49" t="s">
        <v>11</v>
      </c>
      <c r="C82" s="88">
        <f>SUM(C65:C81)</f>
        <v>398796.85</v>
      </c>
    </row>
    <row r="83" spans="1:4" s="13" customFormat="1" ht="15" customHeight="1" thickBot="1" x14ac:dyDescent="0.3">
      <c r="A83" s="22" t="s">
        <v>79</v>
      </c>
      <c r="B83" s="50" t="s">
        <v>80</v>
      </c>
      <c r="C83" s="89"/>
    </row>
    <row r="84" spans="1:4" s="13" customFormat="1" ht="15" customHeight="1" thickBot="1" x14ac:dyDescent="0.3">
      <c r="A84" s="22" t="s">
        <v>81</v>
      </c>
      <c r="B84" s="26" t="s">
        <v>82</v>
      </c>
      <c r="C84" s="90">
        <v>64512</v>
      </c>
    </row>
    <row r="85" spans="1:4" s="13" customFormat="1" ht="15" customHeight="1" x14ac:dyDescent="0.25">
      <c r="A85" s="51"/>
      <c r="B85" s="73" t="s">
        <v>87</v>
      </c>
      <c r="C85" s="91">
        <f>C11+C14+C23+C32+C33+C42+C46+C52+C53+C54+C55+C56+C63+C82+C84</f>
        <v>738106.152</v>
      </c>
      <c r="D85" s="52"/>
    </row>
    <row r="86" spans="1:4" s="63" customFormat="1" ht="15.75" x14ac:dyDescent="0.25">
      <c r="A86" s="59"/>
      <c r="B86" s="60" t="s">
        <v>88</v>
      </c>
      <c r="C86" s="61">
        <v>286749.12</v>
      </c>
      <c r="D86" s="62"/>
    </row>
    <row r="87" spans="1:4" s="67" customFormat="1" ht="15.75" x14ac:dyDescent="0.25">
      <c r="A87" s="64"/>
      <c r="B87" s="65" t="s">
        <v>89</v>
      </c>
      <c r="C87" s="61">
        <v>273304.84999999998</v>
      </c>
      <c r="D87" s="66"/>
    </row>
    <row r="88" spans="1:4" s="67" customFormat="1" ht="15.75" x14ac:dyDescent="0.25">
      <c r="A88" s="64"/>
      <c r="B88" s="65" t="s">
        <v>92</v>
      </c>
      <c r="C88" s="61">
        <v>392739.05</v>
      </c>
      <c r="D88" s="66"/>
    </row>
    <row r="89" spans="1:4" s="67" customFormat="1" ht="15.75" x14ac:dyDescent="0.25">
      <c r="A89" s="68"/>
      <c r="B89" s="65" t="s">
        <v>90</v>
      </c>
      <c r="C89" s="69">
        <f>C87+C88-C85</f>
        <v>-72062.252000000095</v>
      </c>
    </row>
    <row r="90" spans="1:4" s="67" customFormat="1" ht="16.5" thickBot="1" x14ac:dyDescent="0.3">
      <c r="A90" s="70"/>
      <c r="B90" s="71" t="s">
        <v>91</v>
      </c>
      <c r="C90" s="72">
        <f>C89+C5</f>
        <v>-855079.7620000001</v>
      </c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2026-01-19T01:50:47Z</dcterms:created>
  <dcterms:modified xsi:type="dcterms:W3CDTF">2026-01-21T08:14:20Z</dcterms:modified>
</cp:coreProperties>
</file>