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630" windowWidth="23250" windowHeight="115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44" i="1" l="1"/>
  <c r="C62" i="1"/>
  <c r="C147" i="1" l="1"/>
  <c r="C148" i="1" s="1"/>
</calcChain>
</file>

<file path=xl/sharedStrings.xml><?xml version="1.0" encoding="utf-8"?>
<sst xmlns="http://schemas.openxmlformats.org/spreadsheetml/2006/main" count="196" uniqueCount="160">
  <si>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</si>
  <si>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</si>
  <si>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</si>
  <si>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</si>
  <si>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</si>
  <si>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</si>
  <si>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</si>
  <si>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</si>
  <si>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</si>
  <si>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 xml:space="preserve">Удаление с крыш снега и наледи (сбивание сосулей) </t>
  </si>
  <si>
    <t>4</t>
  </si>
  <si>
    <t>Техническое содержание лифта</t>
  </si>
  <si>
    <t>5</t>
  </si>
  <si>
    <t xml:space="preserve"> Содержание мусоропровода</t>
  </si>
  <si>
    <t>Уборка и дезинфекция клапонов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</si>
  <si>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</si>
  <si>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</si>
  <si>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</si>
  <si>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</si>
  <si>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</si>
  <si>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</si>
  <si>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</si>
  <si>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</si>
  <si>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</si>
  <si>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</si>
  <si>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</si>
  <si>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</si>
  <si>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Уборка территории после кошения</t>
  </si>
  <si>
    <t>Сгребание травы после кошения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</si>
  <si>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</si>
  <si>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</si>
  <si>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</si>
  <si>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</si>
  <si>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</si>
  <si>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</si>
  <si>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</si>
  <si>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</si>
  <si>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</si>
  <si>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</si>
  <si>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</si>
  <si>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</si>
  <si>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осмотр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</si>
  <si>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</si>
  <si>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</si>
  <si>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</si>
  <si>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</si>
  <si>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</si>
  <si>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ликвидация воздушных пробок в радиаторе</t>
  </si>
  <si>
    <t>8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</si>
  <si>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</si>
  <si>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</si>
  <si>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внитриквартального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</si>
  <si>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</si>
  <si>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</si>
  <si>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</si>
  <si>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</si>
  <si>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</si>
  <si>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</si>
  <si>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>Ершение канализационного выпуска (лежака)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</si>
  <si>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</si>
  <si>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</si>
  <si>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</si>
  <si>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</si>
  <si>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</si>
  <si>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</si>
  <si>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</si>
  <si>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</si>
  <si>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</si>
  <si>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</si>
  <si>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</si>
  <si>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Замена комплекта термометров сопротивления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</si>
  <si>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</si>
  <si>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</si>
  <si>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</si>
  <si>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</si>
  <si>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Ремонт 2 кат ИВБ</t>
  </si>
  <si>
    <t>15</t>
  </si>
  <si>
    <t xml:space="preserve"> Текущий ремонт (непредвиденные работы)</t>
  </si>
  <si>
    <t>Текущий ремонт электрооборудования</t>
  </si>
  <si>
    <t>восстановление схемы электроснабжения (кв.№46):</t>
  </si>
  <si>
    <t>а</t>
  </si>
  <si>
    <t>смена автоматического выключателя 16А</t>
  </si>
  <si>
    <t>б</t>
  </si>
  <si>
    <t>смена автоматического выключателя 25А</t>
  </si>
  <si>
    <t>в</t>
  </si>
  <si>
    <t>устройство кабеля АВВГ 3*6</t>
  </si>
  <si>
    <t>замена автоматического выключателя 16А (кв.№1)</t>
  </si>
  <si>
    <t>восстановление освещения (кв.58):</t>
  </si>
  <si>
    <t>устройство кабеля АВВГ 3*2,5</t>
  </si>
  <si>
    <t>устройство кабеля ВВГ 1*2,5</t>
  </si>
  <si>
    <t>установка автоматов 16А,25А</t>
  </si>
  <si>
    <t>Текущий ремонт систем ВиК</t>
  </si>
  <si>
    <t>замена вводного вентиля  ХВС Ду 15мм  Giacomini со сборкой (кв. №58):</t>
  </si>
  <si>
    <t>смена вводного вентиля Ду 15 мм</t>
  </si>
  <si>
    <t>смена сгона Ду 15 мм</t>
  </si>
  <si>
    <t>смена муфты Ду 15 мм</t>
  </si>
  <si>
    <t>г</t>
  </si>
  <si>
    <t>смена контргайки Ду 15 мм</t>
  </si>
  <si>
    <t>д</t>
  </si>
  <si>
    <t>герметизация соединений силиконовым герметиокм, сантехническим льном</t>
  </si>
  <si>
    <t>устранение засора канализационного коллектора Ду 100 мм (4 подъезд)</t>
  </si>
  <si>
    <t>замена вводного вентиля (кран шаровый Giacomini)Ду 15 мм (квартира № 58)</t>
  </si>
  <si>
    <t>замена участка стояка канализации Ду 100 мм (квартира №32) с отжигом:</t>
  </si>
  <si>
    <t>смена перехода канализационного на чугун Ду 110*124+манжета</t>
  </si>
  <si>
    <t>смена патрубка компенсационного Ду 110 мм</t>
  </si>
  <si>
    <t xml:space="preserve">смена участка канализационной трубы Ду 110 </t>
  </si>
  <si>
    <t>устройство переходной манжеты 110*123</t>
  </si>
  <si>
    <t>уплотнение соединений  силиконовым герметиком</t>
  </si>
  <si>
    <t>е</t>
  </si>
  <si>
    <t>сварочные работы</t>
  </si>
  <si>
    <t>устранение свища на стояке ХВС (кв.№11)</t>
  </si>
  <si>
    <t>замена участка канализационного стояка Ду 100 мм (3 подъезд подвал):</t>
  </si>
  <si>
    <t>смена переходной манжеты 110*123</t>
  </si>
  <si>
    <t>установка перехода канализационного на чугун Ду 110*124+манжета</t>
  </si>
  <si>
    <t>смена канализационного отвода Ду 110*67</t>
  </si>
  <si>
    <t>замена паронитовой фланцевой прокладки Ду 32 мм</t>
  </si>
  <si>
    <t>перемонтаж болтовых соединений</t>
  </si>
  <si>
    <t>замена вентиля Ду 25 мм на стояке ХВС (стояк кв.№61) с отжигом</t>
  </si>
  <si>
    <t>замена участка стояка канализации ( кв.24):</t>
  </si>
  <si>
    <t>устройство компенсационного патрубка Ду 50 мм</t>
  </si>
  <si>
    <t>устройство компенсационного патрубка Ду 110 мм</t>
  </si>
  <si>
    <t>устройство канализационной трубы Ду 110 мм</t>
  </si>
  <si>
    <t>устройство тройника канализационного 110*110*87</t>
  </si>
  <si>
    <t>установка перехода канализационного на чугун Ду110*124+манжета</t>
  </si>
  <si>
    <t>установка перехода эксцентрика Ду 110*50</t>
  </si>
  <si>
    <t>ж</t>
  </si>
  <si>
    <t>установка перехода 110*50</t>
  </si>
  <si>
    <t>Текущий ремонт систем конструктивных элементов</t>
  </si>
  <si>
    <t>очистка от снега и льда кровли (дворовой фасад 1-6 под) (26.03.2025)</t>
  </si>
  <si>
    <t>очистка подъездных козырьков 1-6 пп от снега (26.02.2025)</t>
  </si>
  <si>
    <t>очистка карниза кровли (дворовой фасад) от льда (26.02.2025)</t>
  </si>
  <si>
    <t>проведение собственниками МКД субботника по уборке мусора, листьев (пакеты для мусора)</t>
  </si>
  <si>
    <t>открытие продухов в фундаменте по периметру дома (07.05.2025)</t>
  </si>
  <si>
    <t>частичный демонтаж песочницы с погрузочно-разгрузочными, транспортными работами</t>
  </si>
  <si>
    <t>осмотр чердака на наличие течей с кровли 1-3пп (11.08.2025)</t>
  </si>
  <si>
    <t>установка емкости в месте течи с кровли надд кв.45 3 под.чердак (06.09.2025)</t>
  </si>
  <si>
    <t>осмотр чердака на наличие течей с кровли 1-3пп (12.08.2025)</t>
  </si>
  <si>
    <t>привоз и выгрузка дресвы из автомобиля вручную (14.10.2025)</t>
  </si>
  <si>
    <t>закрытие и утепление продухов (22.10.2025)</t>
  </si>
  <si>
    <t>установка емкости в месте течи с кровли над кв.13 1 под.чердак (17.11.2025)</t>
  </si>
  <si>
    <t>осмотр чердака на наличие течей с кровли (1 подъезд 24.11.2025)</t>
  </si>
  <si>
    <t>осмотр чердачного помещения на наличие течей с кровли 1 подъезд (25.11.2025)</t>
  </si>
  <si>
    <t>заделка слухового окна на кровле 4 подъезд (0,6*0,8м)</t>
  </si>
  <si>
    <t>установка пружин на дверные блоки - 3,4пп</t>
  </si>
  <si>
    <t>установка пружины б/у 2 подъезд</t>
  </si>
  <si>
    <t>19</t>
  </si>
  <si>
    <t>Содержание антенн и запирающих устройств</t>
  </si>
  <si>
    <t>16</t>
  </si>
  <si>
    <t>Управление многоквартирным домом</t>
  </si>
  <si>
    <t xml:space="preserve">Сумма затрат по дому </t>
  </si>
  <si>
    <r>
      <t xml:space="preserve">Поверка общедомовых приборов тепла </t>
    </r>
    <r>
      <rPr>
        <b/>
        <sz val="12"/>
        <rFont val="Times New Roman"/>
        <family val="1"/>
        <charset val="204"/>
      </rPr>
      <t>(04.07.2025)</t>
    </r>
  </si>
  <si>
    <t xml:space="preserve">Отчет за 2025 г. </t>
  </si>
  <si>
    <t>по управлению и обслуживанию</t>
  </si>
  <si>
    <t>Результат на 01.01.2025 г. ("+" экономия, "-" перерасход)</t>
  </si>
  <si>
    <t>МКД по ул.Строителей 27</t>
  </si>
  <si>
    <t xml:space="preserve">ремонт  оборудования в  ИТП №6: 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</si>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</sst>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0" borderId="1" xfId="0" applyFont="1" applyFill="1" applyBorder="1" applyAlignment="1">
      <alignment wrapText="1"/>
    </xf>
    <xf numFmtId="0" fontId="4" fillId="0" borderId="0" xfId="0" applyFont="1" applyFill="1"/>
    <xf numFmtId="16" fontId="3" fillId="0" borderId="2" xfId="0" applyNumberFormat="1" applyFont="1" applyFill="1" applyBorder="1" applyAlignment="1">
      <alignment wrapText="1"/>
    </xf>
    <xf numFmtId="0" fontId="2" fillId="0" borderId="3" xfId="0" applyFont="1" applyFill="1" applyBorder="1"/>
    <xf numFmtId="49" fontId="3" fillId="0" borderId="4" xfId="0" applyNumberFormat="1" applyFont="1" applyFill="1" applyBorder="1" applyAlignment="1"/>
    <xf numFmtId="0" fontId="2" fillId="0" borderId="5" xfId="0" applyFont="1" applyFill="1" applyBorder="1"/>
    <xf numFmtId="49" fontId="3" fillId="0" borderId="2" xfId="0" applyNumberFormat="1" applyFont="1" applyFill="1" applyBorder="1" applyAlignment="1"/>
    <xf numFmtId="0" fontId="2" fillId="0" borderId="3" xfId="0" applyFont="1" applyFill="1" applyBorder="1" applyAlignment="1">
      <alignment wrapText="1"/>
    </xf>
    <xf numFmtId="49" fontId="3" fillId="0" borderId="6" xfId="0" applyNumberFormat="1" applyFont="1" applyFill="1" applyBorder="1" applyAlignment="1"/>
    <xf numFmtId="0" fontId="2" fillId="0" borderId="7" xfId="0" applyFont="1" applyFill="1" applyBorder="1"/>
    <xf numFmtId="49" fontId="3" fillId="0" borderId="8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5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49" fontId="3" fillId="0" borderId="9" xfId="0" applyNumberFormat="1" applyFont="1" applyFill="1" applyBorder="1" applyAlignment="1"/>
    <xf numFmtId="0" fontId="3" fillId="0" borderId="10" xfId="0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/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49" fontId="3" fillId="0" borderId="12" xfId="0" applyNumberFormat="1" applyFont="1" applyFill="1" applyBorder="1" applyAlignment="1"/>
    <xf numFmtId="0" fontId="2" fillId="0" borderId="7" xfId="0" applyFont="1" applyFill="1" applyBorder="1" applyAlignment="1"/>
    <xf numFmtId="49" fontId="3" fillId="0" borderId="2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6" fillId="0" borderId="0" xfId="0" applyFont="1" applyFill="1"/>
    <xf numFmtId="49" fontId="3" fillId="0" borderId="12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wrapText="1"/>
    </xf>
    <xf numFmtId="0" fontId="3" fillId="0" borderId="13" xfId="0" applyFont="1" applyFill="1" applyBorder="1"/>
    <xf numFmtId="49" fontId="3" fillId="0" borderId="14" xfId="0" applyNumberFormat="1" applyFont="1" applyFill="1" applyBorder="1" applyAlignment="1">
      <alignment horizontal="center"/>
    </xf>
    <xf numFmtId="0" fontId="3" fillId="0" borderId="15" xfId="0" applyFont="1" applyFill="1" applyBorder="1"/>
    <xf numFmtId="49" fontId="3" fillId="0" borderId="16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3" fillId="0" borderId="3" xfId="0" applyFont="1" applyFill="1" applyBorder="1"/>
    <xf numFmtId="49" fontId="2" fillId="0" borderId="2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49" fontId="2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49" fontId="3" fillId="0" borderId="18" xfId="0" applyNumberFormat="1" applyFont="1" applyFill="1" applyBorder="1" applyAlignment="1">
      <alignment horizontal="center"/>
    </xf>
    <xf numFmtId="0" fontId="2" fillId="0" borderId="19" xfId="0" applyFont="1" applyFill="1" applyBorder="1" applyAlignment="1"/>
    <xf numFmtId="0" fontId="2" fillId="0" borderId="10" xfId="0" applyFont="1" applyFill="1" applyBorder="1" applyAlignment="1"/>
    <xf numFmtId="2" fontId="4" fillId="0" borderId="0" xfId="0" applyNumberFormat="1" applyFont="1" applyFill="1"/>
    <xf numFmtId="0" fontId="3" fillId="0" borderId="0" xfId="1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2" fontId="3" fillId="0" borderId="20" xfId="0" applyNumberFormat="1" applyFont="1" applyFill="1" applyBorder="1" applyAlignment="1">
      <alignment vertical="center" wrapText="1"/>
    </xf>
    <xf numFmtId="0" fontId="2" fillId="0" borderId="21" xfId="0" applyFont="1" applyFill="1" applyBorder="1" applyAlignment="1"/>
    <xf numFmtId="49" fontId="3" fillId="0" borderId="22" xfId="0" applyNumberFormat="1" applyFont="1" applyFill="1" applyBorder="1" applyAlignment="1">
      <alignment horizontal="center"/>
    </xf>
    <xf numFmtId="0" fontId="3" fillId="0" borderId="21" xfId="0" applyFont="1" applyFill="1" applyBorder="1" applyAlignment="1"/>
    <xf numFmtId="49" fontId="3" fillId="0" borderId="11" xfId="0" applyNumberFormat="1" applyFont="1" applyFill="1" applyBorder="1" applyAlignment="1"/>
    <xf numFmtId="0" fontId="3" fillId="0" borderId="20" xfId="0" applyFont="1" applyFill="1" applyBorder="1"/>
    <xf numFmtId="2" fontId="2" fillId="0" borderId="23" xfId="0" applyNumberFormat="1" applyFont="1" applyFill="1" applyBorder="1" applyAlignment="1">
      <alignment horizontal="right" wrapText="1"/>
    </xf>
    <xf numFmtId="2" fontId="2" fillId="0" borderId="24" xfId="0" applyNumberFormat="1" applyFont="1" applyFill="1" applyBorder="1" applyAlignment="1">
      <alignment horizontal="right" wrapText="1"/>
    </xf>
    <xf numFmtId="2" fontId="3" fillId="0" borderId="25" xfId="0" applyNumberFormat="1" applyFont="1" applyFill="1" applyBorder="1"/>
    <xf numFmtId="0" fontId="5" fillId="0" borderId="26" xfId="0" applyFont="1" applyFill="1" applyBorder="1" applyAlignment="1"/>
    <xf numFmtId="2" fontId="2" fillId="0" borderId="20" xfId="0" applyNumberFormat="1" applyFont="1" applyFill="1" applyBorder="1"/>
    <xf numFmtId="0" fontId="5" fillId="0" borderId="20" xfId="0" applyFont="1" applyFill="1" applyBorder="1" applyAlignment="1"/>
    <xf numFmtId="0" fontId="2" fillId="0" borderId="24" xfId="0" applyFont="1" applyFill="1" applyBorder="1" applyAlignment="1"/>
    <xf numFmtId="2" fontId="2" fillId="0" borderId="24" xfId="0" applyNumberFormat="1" applyFont="1" applyFill="1" applyBorder="1" applyAlignment="1"/>
    <xf numFmtId="2" fontId="5" fillId="0" borderId="27" xfId="0" applyNumberFormat="1" applyFont="1" applyFill="1" applyBorder="1" applyAlignment="1"/>
    <xf numFmtId="2" fontId="3" fillId="0" borderId="27" xfId="0" applyNumberFormat="1" applyFont="1" applyFill="1" applyBorder="1"/>
    <xf numFmtId="2" fontId="2" fillId="0" borderId="20" xfId="0" applyNumberFormat="1" applyFont="1" applyFill="1" applyBorder="1" applyAlignment="1">
      <alignment horizontal="right" wrapText="1"/>
    </xf>
    <xf numFmtId="0" fontId="6" fillId="0" borderId="28" xfId="0" applyFont="1" applyFill="1" applyBorder="1" applyAlignment="1"/>
    <xf numFmtId="2" fontId="2" fillId="0" borderId="29" xfId="0" applyNumberFormat="1" applyFont="1" applyFill="1" applyBorder="1" applyAlignment="1">
      <alignment horizontal="right" wrapText="1"/>
    </xf>
    <xf numFmtId="2" fontId="3" fillId="0" borderId="20" xfId="0" applyNumberFormat="1" applyFont="1" applyFill="1" applyBorder="1" applyAlignment="1">
      <alignment horizontal="right" wrapText="1"/>
    </xf>
    <xf numFmtId="2" fontId="3" fillId="0" borderId="30" xfId="0" applyNumberFormat="1" applyFont="1" applyFill="1" applyBorder="1" applyAlignment="1">
      <alignment horizontal="right" wrapText="1"/>
    </xf>
    <xf numFmtId="2" fontId="3" fillId="0" borderId="20" xfId="0" applyNumberFormat="1" applyFont="1" applyFill="1" applyBorder="1"/>
    <xf numFmtId="2" fontId="3" fillId="0" borderId="31" xfId="0" applyNumberFormat="1" applyFont="1" applyFill="1" applyBorder="1"/>
    <xf numFmtId="0" fontId="3" fillId="0" borderId="26" xfId="0" applyFont="1" applyFill="1" applyBorder="1" applyAlignment="1"/>
    <xf numFmtId="164" fontId="5" fillId="0" borderId="25" xfId="0" applyNumberFormat="1" applyFont="1" applyFill="1" applyBorder="1" applyAlignment="1"/>
    <xf numFmtId="2" fontId="3" fillId="0" borderId="26" xfId="0" applyNumberFormat="1" applyFont="1" applyFill="1" applyBorder="1"/>
    <xf numFmtId="49" fontId="3" fillId="2" borderId="6" xfId="0" applyNumberFormat="1" applyFont="1" applyFill="1" applyBorder="1" applyAlignment="1"/>
    <xf numFmtId="0" fontId="2" fillId="2" borderId="7" xfId="0" applyFont="1" applyFill="1" applyBorder="1" applyAlignment="1">
      <alignment wrapText="1"/>
    </xf>
    <xf numFmtId="2" fontId="2" fillId="2" borderId="24" xfId="0" applyNumberFormat="1" applyFont="1" applyFill="1" applyBorder="1" applyAlignment="1">
      <alignment horizontal="right" wrapText="1"/>
    </xf>
    <xf numFmtId="0" fontId="4" fillId="2" borderId="0" xfId="0" applyFont="1" applyFill="1"/>
    <xf numFmtId="2" fontId="2" fillId="2" borderId="30" xfId="0" applyNumberFormat="1" applyFont="1" applyFill="1" applyBorder="1" applyAlignment="1">
      <alignment horizontal="right" wrapText="1"/>
    </xf>
    <xf numFmtId="0" fontId="3" fillId="0" borderId="16" xfId="1" applyFont="1" applyBorder="1" applyAlignment="1">
      <alignment horizontal="center" wrapText="1"/>
    </xf>
    <xf numFmtId="0" fontId="3" fillId="0" borderId="17" xfId="1" applyFont="1" applyBorder="1" applyAlignment="1">
      <alignment wrapText="1"/>
    </xf>
    <xf numFmtId="2" fontId="3" fillId="0" borderId="23" xfId="2" applyNumberFormat="1" applyFont="1" applyFill="1" applyBorder="1" applyAlignment="1">
      <alignment wrapText="1"/>
    </xf>
    <xf numFmtId="0" fontId="3" fillId="0" borderId="4" xfId="1" applyFont="1" applyBorder="1" applyAlignment="1">
      <alignment horizontal="center" wrapText="1"/>
    </xf>
    <xf numFmtId="0" fontId="3" fillId="0" borderId="5" xfId="1" applyFont="1" applyBorder="1" applyAlignment="1">
      <alignment wrapText="1"/>
    </xf>
    <xf numFmtId="2" fontId="3" fillId="0" borderId="29" xfId="2" applyNumberFormat="1" applyFont="1" applyFill="1" applyBorder="1" applyAlignment="1">
      <alignment wrapText="1"/>
    </xf>
    <xf numFmtId="2" fontId="3" fillId="0" borderId="29" xfId="2" applyNumberFormat="1" applyFont="1" applyBorder="1" applyAlignment="1">
      <alignment wrapText="1"/>
    </xf>
    <xf numFmtId="0" fontId="3" fillId="0" borderId="18" xfId="1" applyFont="1" applyBorder="1" applyAlignment="1">
      <alignment horizontal="center" wrapText="1"/>
    </xf>
    <xf numFmtId="0" fontId="3" fillId="0" borderId="19" xfId="1" applyFont="1" applyBorder="1" applyAlignment="1">
      <alignment wrapText="1"/>
    </xf>
    <xf numFmtId="2" fontId="3" fillId="0" borderId="25" xfId="2" applyNumberFormat="1" applyFont="1" applyBorder="1" applyAlignment="1">
      <alignment wrapText="1"/>
    </xf>
    <xf numFmtId="0" fontId="3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8"/>
  <sheetViews>
    <sheetView tabSelected="1" topLeftCell="A121" workbookViewId="0">
      <selection activeCell="K142" sqref="K142"/>
    </sheetView>
  </sheetViews>
  <sheetFormatPr defaultColWidth="9.140625" defaultRowHeight="15" x14ac:dyDescent="0.25"/>
  <cols>
    <col min="1" max="1" width="4.140625" style="1" customWidth="1"/>
    <col min="2" max="2" width="70.7109375" style="1" customWidth="1"/>
    <col min="3" max="3" width="14.140625" style="1" customWidth="1"/>
    <col min="4" max="4" width="10.7109375" style="1" bestFit="1" customWidth="1"/>
    <col min="5" max="198" width="9.140625" style="1" customWidth="1"/>
    <col min="199" max="199" width="4.140625" style="1" customWidth="1"/>
    <col min="200" max="200" width="49.7109375" style="1" customWidth="1"/>
    <col min="201" max="201" width="8.85546875" style="1" customWidth="1"/>
    <col min="202" max="202" width="6.42578125" style="1" customWidth="1"/>
    <col min="203" max="203" width="7" style="1" customWidth="1"/>
    <col min="204" max="204" width="5.85546875" style="1" customWidth="1"/>
    <col min="205" max="205" width="6.5703125" style="1" customWidth="1"/>
    <col min="206" max="206" width="13.140625" style="1" customWidth="1"/>
    <col min="207" max="207" width="7" style="1" customWidth="1"/>
    <col min="208" max="208" width="9" style="1" customWidth="1"/>
    <col min="209" max="210" width="9.140625" style="1" customWidth="1"/>
    <col min="211" max="211" width="6.5703125" style="1" customWidth="1"/>
    <col min="212" max="213" width="9.140625" style="1" customWidth="1"/>
    <col min="214" max="214" width="11.85546875" style="1" customWidth="1"/>
    <col min="215" max="215" width="6.42578125" style="1" customWidth="1"/>
    <col min="216" max="218" width="9.140625" style="1" customWidth="1"/>
    <col min="219" max="219" width="6.5703125" style="1" customWidth="1"/>
    <col min="220" max="222" width="9.140625" style="1" customWidth="1"/>
    <col min="223" max="223" width="6.7109375" style="1" customWidth="1"/>
    <col min="224" max="225" width="9.140625" style="1" customWidth="1"/>
    <col min="226" max="226" width="11.42578125" style="1" customWidth="1"/>
    <col min="227" max="227" width="6.5703125" style="1" customWidth="1"/>
    <col min="228" max="229" width="9.140625" style="1" customWidth="1"/>
    <col min="230" max="230" width="12" style="1" customWidth="1"/>
    <col min="231" max="231" width="6.5703125" style="1" customWidth="1"/>
    <col min="232" max="234" width="9.140625" style="1" customWidth="1"/>
    <col min="235" max="235" width="6.5703125" style="1" customWidth="1"/>
    <col min="236" max="238" width="9.140625" style="1" customWidth="1"/>
    <col min="239" max="239" width="7.140625" style="1" customWidth="1"/>
    <col min="240" max="241" width="9.140625" style="1" customWidth="1"/>
    <col min="242" max="242" width="12.42578125" style="1" customWidth="1"/>
    <col min="243" max="243" width="7" style="1" customWidth="1"/>
    <col min="244" max="245" width="9.140625" style="1" customWidth="1"/>
    <col min="246" max="246" width="10.42578125" style="1" customWidth="1"/>
    <col min="247" max="247" width="7" style="1" customWidth="1"/>
    <col min="248" max="250" width="9.140625" style="1" customWidth="1"/>
    <col min="251" max="251" width="7" style="1" customWidth="1"/>
    <col min="252" max="254" width="9.140625" style="1" customWidth="1"/>
    <col min="255" max="255" width="7.28515625" style="1" customWidth="1"/>
    <col min="256" max="16384" width="9.140625" style="1"/>
  </cols>
  <sheetData>
    <row r="1" spans="1:3" s="2" customFormat="1" ht="12.75" customHeight="1" x14ac:dyDescent="0.25">
      <c r="A1" s="92" t="s">
        <v>151</v>
      </c>
      <c r="B1" s="92"/>
      <c r="C1" s="92"/>
    </row>
    <row r="2" spans="1:3" s="2" customFormat="1" ht="15.75" x14ac:dyDescent="0.25">
      <c r="A2" s="92" t="s">
        <v>152</v>
      </c>
      <c r="B2" s="92"/>
      <c r="C2" s="92"/>
    </row>
    <row r="3" spans="1:3" s="2" customFormat="1" ht="15.75" customHeight="1" x14ac:dyDescent="0.25">
      <c r="A3" s="92" t="s">
        <v>154</v>
      </c>
      <c r="B3" s="92"/>
      <c r="C3" s="92"/>
    </row>
    <row r="4" spans="1:3" s="2" customFormat="1" ht="16.5" thickBot="1" x14ac:dyDescent="0.3">
      <c r="A4" s="47"/>
      <c r="B4" s="47"/>
      <c r="C4" s="48"/>
    </row>
    <row r="5" spans="1:3" s="4" customFormat="1" ht="16.5" thickBot="1" x14ac:dyDescent="0.3">
      <c r="A5" s="49"/>
      <c r="B5" s="50" t="s">
        <v>153</v>
      </c>
      <c r="C5" s="51">
        <v>223227.22</v>
      </c>
    </row>
    <row r="6" spans="1:3" s="4" customFormat="1" ht="15.75" x14ac:dyDescent="0.25">
      <c r="A6" s="5"/>
      <c r="B6" s="6" t="s">
        <v>0</v>
      </c>
      <c r="C6" s="57">
        <v>53059.240000000005</v>
      </c>
    </row>
    <row r="7" spans="1:3" s="4" customFormat="1" ht="12.75" customHeight="1" x14ac:dyDescent="0.25">
      <c r="A7" s="7"/>
      <c r="B7" s="8" t="s">
        <v>1</v>
      </c>
      <c r="C7" s="58">
        <v>26201.256000000008</v>
      </c>
    </row>
    <row r="8" spans="1:3" s="4" customFormat="1" ht="15.75" x14ac:dyDescent="0.25">
      <c r="A8" s="7"/>
      <c r="B8" s="8" t="s">
        <v>2</v>
      </c>
      <c r="C8" s="58">
        <v>57679.12799999999</v>
      </c>
    </row>
    <row r="9" spans="1:3" s="4" customFormat="1" ht="12.75" customHeight="1" x14ac:dyDescent="0.25">
      <c r="A9" s="7"/>
      <c r="B9" s="8" t="s">
        <v>3</v>
      </c>
      <c r="C9" s="58">
        <v>65539.631999999998</v>
      </c>
    </row>
    <row r="10" spans="1:3" s="4" customFormat="1" ht="15.75" x14ac:dyDescent="0.25">
      <c r="A10" s="9"/>
      <c r="B10" s="10" t="s">
        <v>4</v>
      </c>
      <c r="C10" s="58">
        <v>12944.160000000002</v>
      </c>
    </row>
    <row r="11" spans="1:3" s="4" customFormat="1" ht="15.75" x14ac:dyDescent="0.25">
      <c r="A11" s="7"/>
      <c r="B11" s="8" t="s">
        <v>5</v>
      </c>
      <c r="C11" s="58">
        <v>778.08</v>
      </c>
    </row>
    <row r="12" spans="1:3" s="4" customFormat="1" ht="16.5" thickBot="1" x14ac:dyDescent="0.3">
      <c r="A12" s="11"/>
      <c r="B12" s="12" t="s">
        <v>6</v>
      </c>
      <c r="C12" s="59">
        <v>216201.49600000001</v>
      </c>
    </row>
    <row r="13" spans="1:3" s="4" customFormat="1" ht="16.5" thickBot="1" x14ac:dyDescent="0.3">
      <c r="A13" s="13" t="s">
        <v>7</v>
      </c>
      <c r="B13" s="14" t="s">
        <v>8</v>
      </c>
      <c r="C13" s="60"/>
    </row>
    <row r="14" spans="1:3" s="4" customFormat="1" ht="15.75" x14ac:dyDescent="0.25">
      <c r="A14" s="11"/>
      <c r="B14" s="12" t="s">
        <v>9</v>
      </c>
      <c r="C14" s="58">
        <v>18541.925999999999</v>
      </c>
    </row>
    <row r="15" spans="1:3" s="4" customFormat="1" ht="16.5" thickBot="1" x14ac:dyDescent="0.3">
      <c r="A15" s="17"/>
      <c r="B15" s="12" t="s">
        <v>6</v>
      </c>
      <c r="C15" s="59">
        <v>18541.925999999999</v>
      </c>
    </row>
    <row r="16" spans="1:3" s="4" customFormat="1" ht="13.5" hidden="1" customHeight="1" x14ac:dyDescent="0.25">
      <c r="A16" s="13" t="s">
        <v>10</v>
      </c>
      <c r="B16" s="18" t="s">
        <v>11</v>
      </c>
      <c r="C16" s="61"/>
    </row>
    <row r="17" spans="1:3" s="4" customFormat="1" ht="13.5" hidden="1" customHeight="1" x14ac:dyDescent="0.25">
      <c r="A17" s="19" t="s">
        <v>12</v>
      </c>
      <c r="B17" s="20" t="s">
        <v>13</v>
      </c>
      <c r="C17" s="62"/>
    </row>
    <row r="18" spans="1:3" s="4" customFormat="1" ht="13.5" hidden="1" customHeight="1" x14ac:dyDescent="0.25">
      <c r="A18" s="9"/>
      <c r="B18" s="21" t="s">
        <v>14</v>
      </c>
      <c r="C18" s="63">
        <v>0</v>
      </c>
    </row>
    <row r="19" spans="1:3" s="4" customFormat="1" ht="13.5" hidden="1" customHeight="1" x14ac:dyDescent="0.25">
      <c r="A19" s="9"/>
      <c r="B19" s="22" t="s">
        <v>15</v>
      </c>
      <c r="C19" s="64">
        <v>0</v>
      </c>
    </row>
    <row r="20" spans="1:3" s="4" customFormat="1" ht="13.5" hidden="1" customHeight="1" x14ac:dyDescent="0.25">
      <c r="A20" s="9"/>
      <c r="B20" s="22" t="s">
        <v>16</v>
      </c>
      <c r="C20" s="64">
        <v>0</v>
      </c>
    </row>
    <row r="21" spans="1:3" s="4" customFormat="1" ht="13.5" hidden="1" customHeight="1" x14ac:dyDescent="0.25">
      <c r="A21" s="9"/>
      <c r="B21" s="22" t="s">
        <v>17</v>
      </c>
      <c r="C21" s="63">
        <v>0</v>
      </c>
    </row>
    <row r="22" spans="1:3" s="4" customFormat="1" ht="13.5" hidden="1" customHeight="1" x14ac:dyDescent="0.25">
      <c r="A22" s="9"/>
      <c r="B22" s="22" t="s">
        <v>18</v>
      </c>
      <c r="C22" s="64">
        <v>0</v>
      </c>
    </row>
    <row r="23" spans="1:3" s="4" customFormat="1" ht="13.5" hidden="1" customHeight="1" x14ac:dyDescent="0.25">
      <c r="A23" s="23"/>
      <c r="B23" s="24" t="s">
        <v>19</v>
      </c>
      <c r="C23" s="63">
        <v>0</v>
      </c>
    </row>
    <row r="24" spans="1:3" s="4" customFormat="1" ht="13.5" hidden="1" customHeight="1" x14ac:dyDescent="0.25">
      <c r="A24" s="11"/>
      <c r="B24" s="24" t="s">
        <v>20</v>
      </c>
      <c r="C24" s="65">
        <v>0</v>
      </c>
    </row>
    <row r="25" spans="1:3" s="4" customFormat="1" ht="16.5" thickBot="1" x14ac:dyDescent="0.3">
      <c r="A25" s="19" t="s">
        <v>21</v>
      </c>
      <c r="B25" s="14" t="s">
        <v>22</v>
      </c>
      <c r="C25" s="60"/>
    </row>
    <row r="26" spans="1:3" s="4" customFormat="1" ht="25.5" customHeight="1" x14ac:dyDescent="0.25">
      <c r="A26" s="9"/>
      <c r="B26" s="10" t="s">
        <v>23</v>
      </c>
      <c r="C26" s="57">
        <v>4965.264000000001</v>
      </c>
    </row>
    <row r="27" spans="1:3" s="4" customFormat="1" ht="15.75" x14ac:dyDescent="0.25">
      <c r="A27" s="7"/>
      <c r="B27" s="15" t="s">
        <v>24</v>
      </c>
      <c r="C27" s="58">
        <v>13348.23</v>
      </c>
    </row>
    <row r="28" spans="1:3" s="4" customFormat="1" ht="15.75" x14ac:dyDescent="0.25">
      <c r="A28" s="7"/>
      <c r="B28" s="15" t="s">
        <v>25</v>
      </c>
      <c r="C28" s="58">
        <v>11531.072000000002</v>
      </c>
    </row>
    <row r="29" spans="1:3" s="4" customFormat="1" ht="15.75" x14ac:dyDescent="0.25">
      <c r="A29" s="7"/>
      <c r="B29" s="8" t="s">
        <v>26</v>
      </c>
      <c r="C29" s="58">
        <v>11477.4</v>
      </c>
    </row>
    <row r="30" spans="1:3" s="4" customFormat="1" ht="15.75" x14ac:dyDescent="0.25">
      <c r="A30" s="11"/>
      <c r="B30" s="12" t="s">
        <v>27</v>
      </c>
      <c r="C30" s="58">
        <v>444.548</v>
      </c>
    </row>
    <row r="31" spans="1:3" s="4" customFormat="1" ht="15.75" x14ac:dyDescent="0.25">
      <c r="A31" s="11"/>
      <c r="B31" s="12" t="s">
        <v>28</v>
      </c>
      <c r="C31" s="58">
        <v>8898.82</v>
      </c>
    </row>
    <row r="32" spans="1:3" s="4" customFormat="1" ht="16.5" thickBot="1" x14ac:dyDescent="0.3">
      <c r="A32" s="11"/>
      <c r="B32" s="12" t="s">
        <v>6</v>
      </c>
      <c r="C32" s="66">
        <v>50665.334000000003</v>
      </c>
    </row>
    <row r="33" spans="1:3" s="4" customFormat="1" ht="16.5" thickBot="1" x14ac:dyDescent="0.3">
      <c r="A33" s="19" t="s">
        <v>10</v>
      </c>
      <c r="B33" s="14" t="s">
        <v>29</v>
      </c>
      <c r="C33" s="60"/>
    </row>
    <row r="34" spans="1:3" s="4" customFormat="1" ht="15.75" x14ac:dyDescent="0.25">
      <c r="A34" s="25"/>
      <c r="B34" s="6" t="s">
        <v>30</v>
      </c>
      <c r="C34" s="58">
        <v>11477.4</v>
      </c>
    </row>
    <row r="35" spans="1:3" s="4" customFormat="1" ht="31.5" x14ac:dyDescent="0.25">
      <c r="A35" s="26"/>
      <c r="B35" s="15" t="s">
        <v>31</v>
      </c>
      <c r="C35" s="58">
        <v>62179.335000000006</v>
      </c>
    </row>
    <row r="36" spans="1:3" s="4" customFormat="1" ht="31.5" x14ac:dyDescent="0.25">
      <c r="A36" s="26"/>
      <c r="B36" s="15" t="s">
        <v>32</v>
      </c>
      <c r="C36" s="58">
        <v>1559.25</v>
      </c>
    </row>
    <row r="37" spans="1:3" s="4" customFormat="1" ht="31.5" x14ac:dyDescent="0.25">
      <c r="A37" s="26"/>
      <c r="B37" s="15" t="s">
        <v>33</v>
      </c>
      <c r="C37" s="58">
        <v>12620.1</v>
      </c>
    </row>
    <row r="38" spans="1:3" s="4" customFormat="1" ht="31.5" x14ac:dyDescent="0.25">
      <c r="A38" s="26"/>
      <c r="B38" s="15" t="s">
        <v>34</v>
      </c>
      <c r="C38" s="58">
        <v>1771.3849999999998</v>
      </c>
    </row>
    <row r="39" spans="1:3" s="4" customFormat="1" ht="31.5" x14ac:dyDescent="0.25">
      <c r="A39" s="26"/>
      <c r="B39" s="15" t="s">
        <v>35</v>
      </c>
      <c r="C39" s="58">
        <v>3990.7839999999997</v>
      </c>
    </row>
    <row r="40" spans="1:3" s="4" customFormat="1" ht="16.5" thickBot="1" x14ac:dyDescent="0.3">
      <c r="A40" s="27"/>
      <c r="B40" s="16" t="s">
        <v>6</v>
      </c>
      <c r="C40" s="66">
        <v>93598.254000000001</v>
      </c>
    </row>
    <row r="41" spans="1:3" s="4" customFormat="1" ht="16.5" thickBot="1" x14ac:dyDescent="0.3">
      <c r="A41" s="19" t="s">
        <v>12</v>
      </c>
      <c r="B41" s="18" t="s">
        <v>36</v>
      </c>
      <c r="C41" s="67">
        <v>28790.3</v>
      </c>
    </row>
    <row r="42" spans="1:3" s="4" customFormat="1" ht="16.5" thickBot="1" x14ac:dyDescent="0.3">
      <c r="A42" s="19" t="s">
        <v>37</v>
      </c>
      <c r="B42" s="18" t="s">
        <v>38</v>
      </c>
      <c r="C42" s="58">
        <v>7892.6399999999994</v>
      </c>
    </row>
    <row r="43" spans="1:3" s="4" customFormat="1" ht="32.25" thickBot="1" x14ac:dyDescent="0.3">
      <c r="A43" s="19" t="s">
        <v>39</v>
      </c>
      <c r="B43" s="3" t="s">
        <v>40</v>
      </c>
      <c r="C43" s="60"/>
    </row>
    <row r="44" spans="1:3" s="29" customFormat="1" ht="15.75" x14ac:dyDescent="0.25">
      <c r="A44" s="28"/>
      <c r="B44" s="52" t="s">
        <v>41</v>
      </c>
      <c r="C44" s="68">
        <v>1785.4</v>
      </c>
    </row>
    <row r="45" spans="1:3" s="4" customFormat="1" ht="15.75" x14ac:dyDescent="0.25">
      <c r="A45" s="25"/>
      <c r="B45" s="8" t="s">
        <v>42</v>
      </c>
      <c r="C45" s="69">
        <v>58283.519999999997</v>
      </c>
    </row>
    <row r="46" spans="1:3" s="4" customFormat="1" ht="15.75" x14ac:dyDescent="0.25">
      <c r="A46" s="26"/>
      <c r="B46" s="8" t="s">
        <v>43</v>
      </c>
      <c r="C46" s="69">
        <v>32429.55</v>
      </c>
    </row>
    <row r="47" spans="1:3" s="4" customFormat="1" ht="15.75" x14ac:dyDescent="0.25">
      <c r="A47" s="26"/>
      <c r="B47" s="8" t="s">
        <v>44</v>
      </c>
      <c r="C47" s="58">
        <v>17164.95</v>
      </c>
    </row>
    <row r="48" spans="1:3" s="4" customFormat="1" ht="15.75" x14ac:dyDescent="0.25">
      <c r="A48" s="26"/>
      <c r="B48" s="8" t="s">
        <v>45</v>
      </c>
      <c r="C48" s="58">
        <v>1205.1000000000001</v>
      </c>
    </row>
    <row r="49" spans="1:3" s="4" customFormat="1" ht="15.75" x14ac:dyDescent="0.25">
      <c r="A49" s="26"/>
      <c r="B49" s="8" t="s">
        <v>46</v>
      </c>
      <c r="C49" s="58">
        <v>0</v>
      </c>
    </row>
    <row r="50" spans="1:3" s="4" customFormat="1" ht="15.75" x14ac:dyDescent="0.25">
      <c r="A50" s="27"/>
      <c r="B50" s="12" t="s">
        <v>47</v>
      </c>
      <c r="C50" s="58">
        <v>0</v>
      </c>
    </row>
    <row r="51" spans="1:3" s="4" customFormat="1" ht="16.5" thickBot="1" x14ac:dyDescent="0.3">
      <c r="A51" s="27"/>
      <c r="B51" s="12" t="s">
        <v>6</v>
      </c>
      <c r="C51" s="66">
        <v>110868.52000000002</v>
      </c>
    </row>
    <row r="52" spans="1:3" s="4" customFormat="1" ht="16.5" thickBot="1" x14ac:dyDescent="0.3">
      <c r="A52" s="19" t="s">
        <v>48</v>
      </c>
      <c r="B52" s="14" t="s">
        <v>49</v>
      </c>
      <c r="C52" s="60"/>
    </row>
    <row r="53" spans="1:3" s="4" customFormat="1" ht="15.75" x14ac:dyDescent="0.25">
      <c r="A53" s="27"/>
      <c r="B53" s="12" t="s">
        <v>50</v>
      </c>
      <c r="C53" s="58">
        <v>765.18</v>
      </c>
    </row>
    <row r="54" spans="1:3" s="4" customFormat="1" ht="15.75" x14ac:dyDescent="0.25">
      <c r="A54" s="27"/>
      <c r="B54" s="12" t="s">
        <v>51</v>
      </c>
      <c r="C54" s="58">
        <v>0</v>
      </c>
    </row>
    <row r="55" spans="1:3" s="4" customFormat="1" ht="16.5" thickBot="1" x14ac:dyDescent="0.3">
      <c r="A55" s="27"/>
      <c r="B55" s="12" t="s">
        <v>20</v>
      </c>
      <c r="C55" s="66">
        <v>765.18</v>
      </c>
    </row>
    <row r="56" spans="1:3" s="4" customFormat="1" ht="16.5" thickBot="1" x14ac:dyDescent="0.3">
      <c r="A56" s="19" t="s">
        <v>52</v>
      </c>
      <c r="B56" s="14" t="s">
        <v>53</v>
      </c>
      <c r="C56" s="60"/>
    </row>
    <row r="57" spans="1:3" s="4" customFormat="1" ht="31.5" x14ac:dyDescent="0.25">
      <c r="A57" s="25"/>
      <c r="B57" s="10" t="s">
        <v>54</v>
      </c>
      <c r="C57" s="58">
        <v>23215.649999999998</v>
      </c>
    </row>
    <row r="58" spans="1:3" s="4" customFormat="1" ht="31.5" x14ac:dyDescent="0.25">
      <c r="A58" s="26"/>
      <c r="B58" s="15" t="s">
        <v>55</v>
      </c>
      <c r="C58" s="58">
        <v>0</v>
      </c>
    </row>
    <row r="59" spans="1:3" s="4" customFormat="1" ht="31.5" x14ac:dyDescent="0.25">
      <c r="A59" s="26"/>
      <c r="B59" s="15" t="s">
        <v>56</v>
      </c>
      <c r="C59" s="58">
        <v>34823.474999999999</v>
      </c>
    </row>
    <row r="60" spans="1:3" s="4" customFormat="1" ht="31.5" x14ac:dyDescent="0.25">
      <c r="A60" s="26"/>
      <c r="B60" s="15" t="s">
        <v>57</v>
      </c>
      <c r="C60" s="58">
        <v>29389.1</v>
      </c>
    </row>
    <row r="61" spans="1:3" s="4" customFormat="1" ht="15.75" x14ac:dyDescent="0.25">
      <c r="A61" s="27"/>
      <c r="B61" s="16" t="s">
        <v>58</v>
      </c>
      <c r="C61" s="58">
        <v>0</v>
      </c>
    </row>
    <row r="62" spans="1:3" s="4" customFormat="1" ht="16.5" thickBot="1" x14ac:dyDescent="0.3">
      <c r="A62" s="27"/>
      <c r="B62" s="12" t="s">
        <v>20</v>
      </c>
      <c r="C62" s="66">
        <f>SUM(C57:C61)</f>
        <v>87428.225000000006</v>
      </c>
    </row>
    <row r="63" spans="1:3" s="4" customFormat="1" ht="32.25" thickBot="1" x14ac:dyDescent="0.3">
      <c r="A63" s="19" t="s">
        <v>59</v>
      </c>
      <c r="B63" s="31" t="s">
        <v>60</v>
      </c>
      <c r="C63" s="70">
        <v>63125.69999999999</v>
      </c>
    </row>
    <row r="64" spans="1:3" s="4" customFormat="1" ht="16.5" thickBot="1" x14ac:dyDescent="0.3">
      <c r="A64" s="30" t="s">
        <v>61</v>
      </c>
      <c r="B64" s="32" t="s">
        <v>62</v>
      </c>
      <c r="C64" s="71">
        <v>17737.8</v>
      </c>
    </row>
    <row r="65" spans="1:3" s="4" customFormat="1" ht="16.5" thickBot="1" x14ac:dyDescent="0.3">
      <c r="A65" s="19" t="s">
        <v>63</v>
      </c>
      <c r="B65" s="18" t="s">
        <v>64</v>
      </c>
      <c r="C65" s="72">
        <v>8927</v>
      </c>
    </row>
    <row r="66" spans="1:3" s="4" customFormat="1" ht="16.5" thickBot="1" x14ac:dyDescent="0.3">
      <c r="A66" s="33" t="s">
        <v>65</v>
      </c>
      <c r="B66" s="34" t="s">
        <v>66</v>
      </c>
      <c r="C66" s="73">
        <v>7141.6</v>
      </c>
    </row>
    <row r="67" spans="1:3" s="4" customFormat="1" ht="16.5" thickBot="1" x14ac:dyDescent="0.3">
      <c r="A67" s="19" t="s">
        <v>67</v>
      </c>
      <c r="B67" s="14" t="s">
        <v>68</v>
      </c>
      <c r="C67" s="60"/>
    </row>
    <row r="68" spans="1:3" s="4" customFormat="1" ht="15.75" x14ac:dyDescent="0.25">
      <c r="A68" s="25"/>
      <c r="B68" s="6" t="s">
        <v>69</v>
      </c>
      <c r="C68" s="58">
        <v>5891.6400000000021</v>
      </c>
    </row>
    <row r="69" spans="1:3" s="4" customFormat="1" ht="15.75" x14ac:dyDescent="0.25">
      <c r="A69" s="25"/>
      <c r="B69" s="6" t="s">
        <v>70</v>
      </c>
      <c r="C69" s="58">
        <v>0</v>
      </c>
    </row>
    <row r="70" spans="1:3" s="4" customFormat="1" ht="15.75" x14ac:dyDescent="0.25">
      <c r="A70" s="7"/>
      <c r="B70" s="8" t="s">
        <v>71</v>
      </c>
      <c r="C70" s="58">
        <v>4439.5199999999995</v>
      </c>
    </row>
    <row r="71" spans="1:3" s="4" customFormat="1" ht="30.75" customHeight="1" x14ac:dyDescent="0.25">
      <c r="A71" s="7"/>
      <c r="B71" s="15" t="s">
        <v>72</v>
      </c>
      <c r="C71" s="58">
        <v>4322.3999999999987</v>
      </c>
    </row>
    <row r="72" spans="1:3" s="4" customFormat="1" ht="28.5" customHeight="1" x14ac:dyDescent="0.25">
      <c r="A72" s="7"/>
      <c r="B72" s="15" t="s">
        <v>73</v>
      </c>
      <c r="C72" s="58">
        <v>4322.3999999999987</v>
      </c>
    </row>
    <row r="73" spans="1:3" s="4" customFormat="1" ht="47.25" x14ac:dyDescent="0.25">
      <c r="A73" s="11"/>
      <c r="B73" s="16" t="s">
        <v>74</v>
      </c>
      <c r="C73" s="58">
        <v>8644.7999999999975</v>
      </c>
    </row>
    <row r="74" spans="1:3" s="80" customFormat="1" ht="15.75" x14ac:dyDescent="0.25">
      <c r="A74" s="77"/>
      <c r="B74" s="78" t="s">
        <v>150</v>
      </c>
      <c r="C74" s="79">
        <v>15700</v>
      </c>
    </row>
    <row r="75" spans="1:3" s="80" customFormat="1" ht="15.75" x14ac:dyDescent="0.25">
      <c r="A75" s="77"/>
      <c r="B75" s="78" t="s">
        <v>75</v>
      </c>
      <c r="C75" s="81">
        <v>5100</v>
      </c>
    </row>
    <row r="76" spans="1:3" s="4" customFormat="1" ht="16.5" thickBot="1" x14ac:dyDescent="0.3">
      <c r="A76" s="11"/>
      <c r="B76" s="12" t="s">
        <v>20</v>
      </c>
      <c r="C76" s="66">
        <v>48420.759999999995</v>
      </c>
    </row>
    <row r="77" spans="1:3" s="4" customFormat="1" ht="16.5" thickBot="1" x14ac:dyDescent="0.3">
      <c r="A77" s="19" t="s">
        <v>76</v>
      </c>
      <c r="B77" s="14" t="s">
        <v>77</v>
      </c>
      <c r="C77" s="74"/>
    </row>
    <row r="78" spans="1:3" s="4" customFormat="1" ht="15.75" customHeight="1" x14ac:dyDescent="0.25">
      <c r="A78" s="35"/>
      <c r="B78" s="36" t="s">
        <v>78</v>
      </c>
      <c r="C78" s="58">
        <v>0</v>
      </c>
    </row>
    <row r="79" spans="1:3" s="4" customFormat="1" ht="14.25" customHeight="1" x14ac:dyDescent="0.25">
      <c r="A79" s="25"/>
      <c r="B79" s="37" t="s">
        <v>79</v>
      </c>
      <c r="C79" s="58">
        <v>0</v>
      </c>
    </row>
    <row r="80" spans="1:3" s="4" customFormat="1" ht="15.75" x14ac:dyDescent="0.25">
      <c r="A80" s="38" t="s">
        <v>80</v>
      </c>
      <c r="B80" s="10" t="s">
        <v>81</v>
      </c>
      <c r="C80" s="58">
        <v>818.26</v>
      </c>
    </row>
    <row r="81" spans="1:3" s="4" customFormat="1" ht="15.75" x14ac:dyDescent="0.25">
      <c r="A81" s="38" t="s">
        <v>82</v>
      </c>
      <c r="B81" s="6" t="s">
        <v>83</v>
      </c>
      <c r="C81" s="58">
        <v>409.13</v>
      </c>
    </row>
    <row r="82" spans="1:3" s="4" customFormat="1" ht="15.75" x14ac:dyDescent="0.25">
      <c r="A82" s="38" t="s">
        <v>84</v>
      </c>
      <c r="B82" s="6" t="s">
        <v>85</v>
      </c>
      <c r="C82" s="58">
        <v>182.38</v>
      </c>
    </row>
    <row r="83" spans="1:3" s="4" customFormat="1" ht="15.75" x14ac:dyDescent="0.25">
      <c r="A83" s="25"/>
      <c r="B83" s="6" t="s">
        <v>86</v>
      </c>
      <c r="C83" s="58">
        <v>409.13</v>
      </c>
    </row>
    <row r="84" spans="1:3" s="4" customFormat="1" ht="15.75" x14ac:dyDescent="0.25">
      <c r="A84" s="26"/>
      <c r="B84" s="39" t="s">
        <v>87</v>
      </c>
      <c r="C84" s="58">
        <v>0</v>
      </c>
    </row>
    <row r="85" spans="1:3" s="4" customFormat="1" ht="15.75" x14ac:dyDescent="0.25">
      <c r="A85" s="26" t="s">
        <v>80</v>
      </c>
      <c r="B85" s="16" t="s">
        <v>88</v>
      </c>
      <c r="C85" s="58">
        <v>547.14</v>
      </c>
    </row>
    <row r="86" spans="1:3" s="4" customFormat="1" ht="15.75" x14ac:dyDescent="0.25">
      <c r="A86" s="26" t="s">
        <v>82</v>
      </c>
      <c r="B86" s="16" t="s">
        <v>89</v>
      </c>
      <c r="C86" s="58">
        <v>1823.8</v>
      </c>
    </row>
    <row r="87" spans="1:3" s="4" customFormat="1" ht="15.75" x14ac:dyDescent="0.25">
      <c r="A87" s="26" t="s">
        <v>84</v>
      </c>
      <c r="B87" s="16" t="s">
        <v>90</v>
      </c>
      <c r="C87" s="58">
        <v>1227.3899999999999</v>
      </c>
    </row>
    <row r="88" spans="1:3" s="4" customFormat="1" ht="15.75" x14ac:dyDescent="0.25">
      <c r="A88" s="26"/>
      <c r="B88" s="8" t="s">
        <v>91</v>
      </c>
      <c r="C88" s="58"/>
    </row>
    <row r="89" spans="1:3" s="4" customFormat="1" ht="31.5" x14ac:dyDescent="0.25">
      <c r="A89" s="26"/>
      <c r="B89" s="40" t="s">
        <v>92</v>
      </c>
      <c r="C89" s="58"/>
    </row>
    <row r="90" spans="1:3" s="4" customFormat="1" ht="15.75" x14ac:dyDescent="0.25">
      <c r="A90" s="26" t="s">
        <v>80</v>
      </c>
      <c r="B90" s="15" t="s">
        <v>93</v>
      </c>
      <c r="C90" s="58">
        <v>1622.4</v>
      </c>
    </row>
    <row r="91" spans="1:3" s="4" customFormat="1" ht="15.75" x14ac:dyDescent="0.25">
      <c r="A91" s="26" t="s">
        <v>82</v>
      </c>
      <c r="B91" s="15" t="s">
        <v>94</v>
      </c>
      <c r="C91" s="58">
        <v>225.57</v>
      </c>
    </row>
    <row r="92" spans="1:3" s="4" customFormat="1" ht="15.75" x14ac:dyDescent="0.25">
      <c r="A92" s="26" t="s">
        <v>84</v>
      </c>
      <c r="B92" s="15" t="s">
        <v>95</v>
      </c>
      <c r="C92" s="58">
        <v>269.69</v>
      </c>
    </row>
    <row r="93" spans="1:3" s="4" customFormat="1" ht="15.75" x14ac:dyDescent="0.25">
      <c r="A93" s="26" t="s">
        <v>96</v>
      </c>
      <c r="B93" s="8" t="s">
        <v>97</v>
      </c>
      <c r="C93" s="58">
        <v>80.03</v>
      </c>
    </row>
    <row r="94" spans="1:3" s="4" customFormat="1" ht="31.5" x14ac:dyDescent="0.25">
      <c r="A94" s="41" t="s">
        <v>98</v>
      </c>
      <c r="B94" s="15" t="s">
        <v>99</v>
      </c>
      <c r="C94" s="58">
        <v>182.75200000000001</v>
      </c>
    </row>
    <row r="95" spans="1:3" s="4" customFormat="1" ht="31.5" x14ac:dyDescent="0.25">
      <c r="A95" s="41"/>
      <c r="B95" s="15" t="s">
        <v>100</v>
      </c>
      <c r="C95" s="58">
        <v>0</v>
      </c>
    </row>
    <row r="96" spans="1:3" s="4" customFormat="1" ht="31.5" x14ac:dyDescent="0.25">
      <c r="A96" s="41"/>
      <c r="B96" s="15" t="s">
        <v>101</v>
      </c>
      <c r="C96" s="58">
        <v>1036.8</v>
      </c>
    </row>
    <row r="97" spans="1:3" s="4" customFormat="1" ht="31.5" x14ac:dyDescent="0.25">
      <c r="A97" s="41"/>
      <c r="B97" s="40" t="s">
        <v>102</v>
      </c>
      <c r="C97" s="58">
        <v>0</v>
      </c>
    </row>
    <row r="98" spans="1:3" s="4" customFormat="1" ht="15.75" x14ac:dyDescent="0.25">
      <c r="A98" s="41" t="s">
        <v>80</v>
      </c>
      <c r="B98" s="15" t="s">
        <v>103</v>
      </c>
      <c r="C98" s="58">
        <v>953.05</v>
      </c>
    </row>
    <row r="99" spans="1:3" s="4" customFormat="1" ht="15.75" x14ac:dyDescent="0.25">
      <c r="A99" s="41" t="s">
        <v>82</v>
      </c>
      <c r="B99" s="8" t="s">
        <v>104</v>
      </c>
      <c r="C99" s="58">
        <v>307.83999999999997</v>
      </c>
    </row>
    <row r="100" spans="1:3" s="4" customFormat="1" ht="15.75" x14ac:dyDescent="0.25">
      <c r="A100" s="41" t="s">
        <v>84</v>
      </c>
      <c r="B100" s="8" t="s">
        <v>105</v>
      </c>
      <c r="C100" s="58">
        <v>1202.6399999999999</v>
      </c>
    </row>
    <row r="101" spans="1:3" s="4" customFormat="1" ht="15.75" x14ac:dyDescent="0.25">
      <c r="A101" s="26" t="s">
        <v>96</v>
      </c>
      <c r="B101" s="8" t="s">
        <v>106</v>
      </c>
      <c r="C101" s="58">
        <v>208.27</v>
      </c>
    </row>
    <row r="102" spans="1:3" s="4" customFormat="1" ht="15.75" x14ac:dyDescent="0.25">
      <c r="A102" s="26" t="s">
        <v>98</v>
      </c>
      <c r="B102" s="15" t="s">
        <v>107</v>
      </c>
      <c r="C102" s="58">
        <v>274.12799999999999</v>
      </c>
    </row>
    <row r="103" spans="1:3" s="4" customFormat="1" ht="15.75" x14ac:dyDescent="0.25">
      <c r="A103" s="26" t="s">
        <v>108</v>
      </c>
      <c r="B103" s="8" t="s">
        <v>109</v>
      </c>
      <c r="C103" s="58">
        <v>401.88</v>
      </c>
    </row>
    <row r="104" spans="1:3" s="4" customFormat="1" ht="15" customHeight="1" x14ac:dyDescent="0.25">
      <c r="A104" s="26"/>
      <c r="B104" s="16" t="s">
        <v>110</v>
      </c>
      <c r="C104" s="58">
        <v>824.34</v>
      </c>
    </row>
    <row r="105" spans="1:3" s="4" customFormat="1" ht="30" customHeight="1" x14ac:dyDescent="0.25">
      <c r="A105" s="26"/>
      <c r="B105" s="39" t="s">
        <v>111</v>
      </c>
      <c r="C105" s="58"/>
    </row>
    <row r="106" spans="1:3" s="4" customFormat="1" ht="14.25" customHeight="1" x14ac:dyDescent="0.25">
      <c r="A106" s="26" t="s">
        <v>80</v>
      </c>
      <c r="B106" s="16" t="s">
        <v>105</v>
      </c>
      <c r="C106" s="58">
        <v>1002.2</v>
      </c>
    </row>
    <row r="107" spans="1:3" s="4" customFormat="1" ht="13.5" customHeight="1" x14ac:dyDescent="0.25">
      <c r="A107" s="26" t="s">
        <v>82</v>
      </c>
      <c r="B107" s="16" t="s">
        <v>112</v>
      </c>
      <c r="C107" s="58">
        <v>208.27</v>
      </c>
    </row>
    <row r="108" spans="1:3" s="4" customFormat="1" ht="29.25" customHeight="1" x14ac:dyDescent="0.25">
      <c r="A108" s="26" t="s">
        <v>84</v>
      </c>
      <c r="B108" s="16" t="s">
        <v>113</v>
      </c>
      <c r="C108" s="58">
        <v>953.05</v>
      </c>
    </row>
    <row r="109" spans="1:3" s="4" customFormat="1" ht="13.5" customHeight="1" x14ac:dyDescent="0.25">
      <c r="A109" s="26" t="s">
        <v>96</v>
      </c>
      <c r="B109" s="16" t="s">
        <v>114</v>
      </c>
      <c r="C109" s="58">
        <v>448.5</v>
      </c>
    </row>
    <row r="110" spans="1:3" s="4" customFormat="1" ht="13.5" customHeight="1" x14ac:dyDescent="0.25">
      <c r="A110" s="26" t="s">
        <v>98</v>
      </c>
      <c r="B110" s="16" t="s">
        <v>107</v>
      </c>
      <c r="C110" s="58">
        <v>45.688000000000002</v>
      </c>
    </row>
    <row r="111" spans="1:3" s="4" customFormat="1" ht="21" customHeight="1" x14ac:dyDescent="0.25">
      <c r="A111" s="26"/>
      <c r="B111" s="16" t="s">
        <v>155</v>
      </c>
      <c r="C111" s="58"/>
    </row>
    <row r="112" spans="1:3" s="4" customFormat="1" ht="13.5" customHeight="1" x14ac:dyDescent="0.25">
      <c r="A112" s="26" t="s">
        <v>80</v>
      </c>
      <c r="B112" s="16" t="s">
        <v>115</v>
      </c>
      <c r="C112" s="58">
        <v>1467.6</v>
      </c>
    </row>
    <row r="113" spans="1:3" s="4" customFormat="1" ht="13.5" customHeight="1" x14ac:dyDescent="0.25">
      <c r="A113" s="26" t="s">
        <v>82</v>
      </c>
      <c r="B113" s="16" t="s">
        <v>116</v>
      </c>
      <c r="C113" s="58">
        <v>2506.3200000000002</v>
      </c>
    </row>
    <row r="114" spans="1:3" s="4" customFormat="1" ht="13.5" customHeight="1" x14ac:dyDescent="0.25">
      <c r="A114" s="26"/>
      <c r="B114" s="16" t="s">
        <v>117</v>
      </c>
      <c r="C114" s="58">
        <v>1230.4100000000001</v>
      </c>
    </row>
    <row r="115" spans="1:3" s="4" customFormat="1" ht="13.5" customHeight="1" x14ac:dyDescent="0.25">
      <c r="A115" s="26"/>
      <c r="B115" s="39" t="s">
        <v>118</v>
      </c>
      <c r="C115" s="58">
        <v>0</v>
      </c>
    </row>
    <row r="116" spans="1:3" s="4" customFormat="1" ht="13.5" customHeight="1" x14ac:dyDescent="0.25">
      <c r="A116" s="26" t="s">
        <v>80</v>
      </c>
      <c r="B116" s="16" t="s">
        <v>119</v>
      </c>
      <c r="C116" s="58">
        <v>307.83999999999997</v>
      </c>
    </row>
    <row r="117" spans="1:3" s="4" customFormat="1" ht="13.5" customHeight="1" x14ac:dyDescent="0.25">
      <c r="A117" s="26" t="s">
        <v>82</v>
      </c>
      <c r="B117" s="16" t="s">
        <v>120</v>
      </c>
      <c r="C117" s="58">
        <v>307.83999999999997</v>
      </c>
    </row>
    <row r="118" spans="1:3" s="4" customFormat="1" ht="13.5" customHeight="1" x14ac:dyDescent="0.25">
      <c r="A118" s="26" t="s">
        <v>84</v>
      </c>
      <c r="B118" s="16" t="s">
        <v>121</v>
      </c>
      <c r="C118" s="58">
        <v>1202.6399999999999</v>
      </c>
    </row>
    <row r="119" spans="1:3" s="4" customFormat="1" ht="13.5" customHeight="1" x14ac:dyDescent="0.25">
      <c r="A119" s="26" t="s">
        <v>96</v>
      </c>
      <c r="B119" s="16" t="s">
        <v>122</v>
      </c>
      <c r="C119" s="58">
        <v>546.82000000000005</v>
      </c>
    </row>
    <row r="120" spans="1:3" s="4" customFormat="1" ht="21.75" customHeight="1" x14ac:dyDescent="0.25">
      <c r="A120" s="26" t="s">
        <v>98</v>
      </c>
      <c r="B120" s="16" t="s">
        <v>123</v>
      </c>
      <c r="C120" s="58">
        <v>1161.32</v>
      </c>
    </row>
    <row r="121" spans="1:3" s="4" customFormat="1" ht="13.5" customHeight="1" x14ac:dyDescent="0.25">
      <c r="A121" s="26" t="s">
        <v>108</v>
      </c>
      <c r="B121" s="16" t="s">
        <v>124</v>
      </c>
      <c r="C121" s="58">
        <v>338.87</v>
      </c>
    </row>
    <row r="122" spans="1:3" s="4" customFormat="1" ht="13.5" customHeight="1" x14ac:dyDescent="0.25">
      <c r="A122" s="26" t="s">
        <v>125</v>
      </c>
      <c r="B122" s="16" t="s">
        <v>126</v>
      </c>
      <c r="C122" s="58">
        <v>372.54</v>
      </c>
    </row>
    <row r="123" spans="1:3" s="4" customFormat="1" ht="15" customHeight="1" x14ac:dyDescent="0.25">
      <c r="A123" s="26"/>
      <c r="B123" s="8" t="s">
        <v>127</v>
      </c>
      <c r="C123" s="58"/>
    </row>
    <row r="124" spans="1:3" s="4" customFormat="1" ht="27.75" customHeight="1" x14ac:dyDescent="0.25">
      <c r="A124" s="27"/>
      <c r="B124" s="16" t="s">
        <v>128</v>
      </c>
      <c r="C124" s="58">
        <v>6469.0199999999995</v>
      </c>
    </row>
    <row r="125" spans="1:3" s="4" customFormat="1" ht="15.75" x14ac:dyDescent="0.25">
      <c r="A125" s="27"/>
      <c r="B125" s="12" t="s">
        <v>129</v>
      </c>
      <c r="C125" s="58">
        <v>1765.3409999999999</v>
      </c>
    </row>
    <row r="126" spans="1:3" s="4" customFormat="1" ht="15.75" x14ac:dyDescent="0.25">
      <c r="A126" s="27"/>
      <c r="B126" s="12" t="s">
        <v>130</v>
      </c>
      <c r="C126" s="58">
        <v>2197.9079999999999</v>
      </c>
    </row>
    <row r="127" spans="1:3" s="4" customFormat="1" ht="31.5" x14ac:dyDescent="0.25">
      <c r="A127" s="27"/>
      <c r="B127" s="42" t="s">
        <v>131</v>
      </c>
      <c r="C127" s="58">
        <v>447</v>
      </c>
    </row>
    <row r="128" spans="1:3" s="4" customFormat="1" ht="15.75" x14ac:dyDescent="0.25">
      <c r="A128" s="27"/>
      <c r="B128" s="12" t="s">
        <v>132</v>
      </c>
      <c r="C128" s="58">
        <v>601.83000000000004</v>
      </c>
    </row>
    <row r="129" spans="1:4" s="4" customFormat="1" ht="31.5" x14ac:dyDescent="0.25">
      <c r="A129" s="27"/>
      <c r="B129" s="16" t="s">
        <v>133</v>
      </c>
      <c r="C129" s="58">
        <v>1792.1100000000001</v>
      </c>
    </row>
    <row r="130" spans="1:4" s="4" customFormat="1" ht="15.75" x14ac:dyDescent="0.25">
      <c r="A130" s="27"/>
      <c r="B130" s="12" t="s">
        <v>134</v>
      </c>
      <c r="C130" s="58">
        <v>0</v>
      </c>
    </row>
    <row r="131" spans="1:4" s="4" customFormat="1" ht="31.5" x14ac:dyDescent="0.25">
      <c r="A131" s="27"/>
      <c r="B131" s="16" t="s">
        <v>135</v>
      </c>
      <c r="C131" s="58">
        <v>245.08</v>
      </c>
    </row>
    <row r="132" spans="1:4" s="4" customFormat="1" ht="15.75" x14ac:dyDescent="0.25">
      <c r="A132" s="27"/>
      <c r="B132" s="16" t="s">
        <v>136</v>
      </c>
      <c r="C132" s="58">
        <v>0</v>
      </c>
    </row>
    <row r="133" spans="1:4" s="4" customFormat="1" ht="15.75" x14ac:dyDescent="0.25">
      <c r="A133" s="27"/>
      <c r="B133" s="12" t="s">
        <v>137</v>
      </c>
      <c r="C133" s="58">
        <v>919.60500000000002</v>
      </c>
    </row>
    <row r="134" spans="1:4" s="4" customFormat="1" ht="15.75" x14ac:dyDescent="0.25">
      <c r="A134" s="27"/>
      <c r="B134" s="16" t="s">
        <v>138</v>
      </c>
      <c r="C134" s="58">
        <v>731.1</v>
      </c>
    </row>
    <row r="135" spans="1:4" s="4" customFormat="1" ht="31.5" x14ac:dyDescent="0.25">
      <c r="A135" s="27"/>
      <c r="B135" s="16" t="s">
        <v>139</v>
      </c>
      <c r="C135" s="58">
        <v>490.16</v>
      </c>
    </row>
    <row r="136" spans="1:4" s="4" customFormat="1" ht="15.75" x14ac:dyDescent="0.25">
      <c r="A136" s="27"/>
      <c r="B136" s="12" t="s">
        <v>140</v>
      </c>
      <c r="C136" s="58">
        <v>0</v>
      </c>
    </row>
    <row r="137" spans="1:4" s="4" customFormat="1" ht="31.5" x14ac:dyDescent="0.25">
      <c r="A137" s="27"/>
      <c r="B137" s="16" t="s">
        <v>141</v>
      </c>
      <c r="C137" s="58">
        <v>0</v>
      </c>
    </row>
    <row r="138" spans="1:4" s="4" customFormat="1" ht="15.75" x14ac:dyDescent="0.25">
      <c r="A138" s="27"/>
      <c r="B138" s="16" t="s">
        <v>142</v>
      </c>
      <c r="C138" s="58">
        <v>844.22399999999993</v>
      </c>
    </row>
    <row r="139" spans="1:4" s="4" customFormat="1" ht="15.75" x14ac:dyDescent="0.25">
      <c r="A139" s="27"/>
      <c r="B139" s="16" t="s">
        <v>143</v>
      </c>
      <c r="C139" s="58">
        <v>827.4</v>
      </c>
    </row>
    <row r="140" spans="1:4" s="4" customFormat="1" ht="15.75" x14ac:dyDescent="0.25">
      <c r="A140" s="27"/>
      <c r="B140" s="16" t="s">
        <v>144</v>
      </c>
      <c r="C140" s="58">
        <v>325.2</v>
      </c>
    </row>
    <row r="141" spans="1:4" s="4" customFormat="1" ht="16.5" thickBot="1" x14ac:dyDescent="0.3">
      <c r="A141" s="43"/>
      <c r="B141" s="44" t="s">
        <v>20</v>
      </c>
      <c r="C141" s="75">
        <v>41609.906000000003</v>
      </c>
    </row>
    <row r="142" spans="1:4" s="4" customFormat="1" ht="16.5" thickBot="1" x14ac:dyDescent="0.3">
      <c r="A142" s="13" t="s">
        <v>145</v>
      </c>
      <c r="B142" s="45" t="s">
        <v>146</v>
      </c>
      <c r="C142" s="62">
        <v>0</v>
      </c>
    </row>
    <row r="143" spans="1:4" s="4" customFormat="1" ht="16.5" thickBot="1" x14ac:dyDescent="0.3">
      <c r="A143" s="53" t="s">
        <v>147</v>
      </c>
      <c r="B143" s="54" t="s">
        <v>148</v>
      </c>
      <c r="C143" s="72">
        <v>182595</v>
      </c>
    </row>
    <row r="144" spans="1:4" s="4" customFormat="1" ht="16.5" thickBot="1" x14ac:dyDescent="0.3">
      <c r="A144" s="55"/>
      <c r="B144" s="56" t="s">
        <v>149</v>
      </c>
      <c r="C144" s="76">
        <f>C143+C141+C76+C66+C65+C64+C63+C62+C55+C51+C42+C41+C40+C32+C15+C12</f>
        <v>984309.64100000018</v>
      </c>
      <c r="D144" s="46"/>
    </row>
    <row r="145" spans="1:3" ht="15.75" x14ac:dyDescent="0.25">
      <c r="A145" s="82"/>
      <c r="B145" s="83" t="s">
        <v>156</v>
      </c>
      <c r="C145" s="84">
        <v>1152409.44</v>
      </c>
    </row>
    <row r="146" spans="1:3" ht="15.75" x14ac:dyDescent="0.25">
      <c r="A146" s="85"/>
      <c r="B146" s="86" t="s">
        <v>157</v>
      </c>
      <c r="C146" s="87">
        <v>1152394.01</v>
      </c>
    </row>
    <row r="147" spans="1:3" ht="15.75" x14ac:dyDescent="0.25">
      <c r="A147" s="85"/>
      <c r="B147" s="86" t="s">
        <v>158</v>
      </c>
      <c r="C147" s="88">
        <f>C146-C144</f>
        <v>168084.36899999983</v>
      </c>
    </row>
    <row r="148" spans="1:3" ht="16.5" thickBot="1" x14ac:dyDescent="0.3">
      <c r="A148" s="89"/>
      <c r="B148" s="90" t="s">
        <v>159</v>
      </c>
      <c r="C148" s="91">
        <f>C147+C5</f>
        <v>391311.5889999998</v>
      </c>
    </row>
  </sheetData>
  <mergeCells count="3">
    <mergeCell ref="A3:C3"/>
    <mergeCell ref="A1:C1"/>
    <mergeCell ref="A2:C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2026-01-14T07:45:55Z</dcterms:created>
  <dcterms:modified xsi:type="dcterms:W3CDTF">2026-01-21T02:27:11Z</dcterms:modified>
</cp:coreProperties>
</file>